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 OPTIPLEX\Desktop\Presidential Election Results 2018\"/>
    </mc:Choice>
  </mc:AlternateContent>
  <bookViews>
    <workbookView xWindow="-90" yWindow="-120" windowWidth="20730" windowHeight="10020" activeTab="1"/>
  </bookViews>
  <sheets>
    <sheet name="MASHONALAND PROVINCE" sheetId="2" r:id="rId1"/>
    <sheet name="Graph" sheetId="4" r:id="rId2"/>
  </sheets>
  <definedNames>
    <definedName name="_xlnm._FilterDatabase" localSheetId="0" hidden="1">'MASHONALAND PROVINCE'!$A$3:$AG$1782</definedName>
    <definedName name="_xlnm.Print_Area" localSheetId="0">'MASHONALAND PROVINCE'!$A$1:$AG$1782</definedName>
  </definedNames>
  <calcPr calcId="162913"/>
</workbook>
</file>

<file path=xl/calcChain.xml><?xml version="1.0" encoding="utf-8"?>
<calcChain xmlns="http://schemas.openxmlformats.org/spreadsheetml/2006/main">
  <c r="AE1748" i="2" l="1"/>
  <c r="AD1748" i="2"/>
  <c r="AC1748" i="2"/>
  <c r="AB1748" i="2"/>
  <c r="AA1748" i="2"/>
  <c r="Z1748" i="2"/>
  <c r="Y1748" i="2"/>
  <c r="X1748" i="2"/>
  <c r="W1748" i="2"/>
  <c r="V1748" i="2"/>
  <c r="U1748" i="2"/>
  <c r="T1748" i="2"/>
  <c r="S1748" i="2"/>
  <c r="R1748" i="2"/>
  <c r="Q1748" i="2"/>
  <c r="P1748" i="2"/>
  <c r="O1748" i="2"/>
  <c r="N1748" i="2"/>
  <c r="M1748" i="2"/>
  <c r="L1748" i="2"/>
  <c r="K1748" i="2"/>
  <c r="J1748" i="2"/>
  <c r="I1748" i="2"/>
  <c r="H1748" i="2"/>
  <c r="G1748" i="2"/>
  <c r="AE1742" i="2"/>
  <c r="AD1742" i="2"/>
  <c r="AC1742" i="2"/>
  <c r="AB1742" i="2"/>
  <c r="AA1742" i="2"/>
  <c r="Z1742" i="2"/>
  <c r="Y1742" i="2"/>
  <c r="X1742" i="2"/>
  <c r="W1742" i="2"/>
  <c r="V1742" i="2"/>
  <c r="U1742" i="2"/>
  <c r="T1742" i="2"/>
  <c r="S1742" i="2"/>
  <c r="R1742" i="2"/>
  <c r="Q1742" i="2"/>
  <c r="P1742" i="2"/>
  <c r="O1742" i="2"/>
  <c r="N1742" i="2"/>
  <c r="M1742" i="2"/>
  <c r="L1742" i="2"/>
  <c r="K1742" i="2"/>
  <c r="J1742" i="2"/>
  <c r="I1742" i="2"/>
  <c r="H1742" i="2"/>
  <c r="G1742" i="2"/>
  <c r="AE1734" i="2"/>
  <c r="AD1734" i="2"/>
  <c r="AC1734" i="2"/>
  <c r="AB1734" i="2"/>
  <c r="AA1734" i="2"/>
  <c r="Z1734" i="2"/>
  <c r="Y1734" i="2"/>
  <c r="X1734" i="2"/>
  <c r="W1734" i="2"/>
  <c r="V1734" i="2"/>
  <c r="U1734" i="2"/>
  <c r="T1734" i="2"/>
  <c r="S1734" i="2"/>
  <c r="R1734" i="2"/>
  <c r="Q1734" i="2"/>
  <c r="P1734" i="2"/>
  <c r="O1734" i="2"/>
  <c r="N1734" i="2"/>
  <c r="M1734" i="2"/>
  <c r="L1734" i="2"/>
  <c r="K1734" i="2"/>
  <c r="J1734" i="2"/>
  <c r="I1734" i="2"/>
  <c r="H1734" i="2"/>
  <c r="G1734" i="2"/>
  <c r="AE1729" i="2"/>
  <c r="AD1729" i="2"/>
  <c r="AC1729" i="2"/>
  <c r="AB1729" i="2"/>
  <c r="AA1729" i="2"/>
  <c r="Z1729" i="2"/>
  <c r="Y1729" i="2"/>
  <c r="X1729" i="2"/>
  <c r="W1729" i="2"/>
  <c r="V1729" i="2"/>
  <c r="U1729" i="2"/>
  <c r="T1729" i="2"/>
  <c r="S1729" i="2"/>
  <c r="R1729" i="2"/>
  <c r="Q1729" i="2"/>
  <c r="P1729" i="2"/>
  <c r="O1729" i="2"/>
  <c r="N1729" i="2"/>
  <c r="M1729" i="2"/>
  <c r="L1729" i="2"/>
  <c r="K1729" i="2"/>
  <c r="J1729" i="2"/>
  <c r="I1729" i="2"/>
  <c r="H1729" i="2"/>
  <c r="G1729" i="2"/>
  <c r="AE1723" i="2"/>
  <c r="AD1723" i="2"/>
  <c r="AC1723" i="2"/>
  <c r="AB1723" i="2"/>
  <c r="AA1723" i="2"/>
  <c r="Z1723" i="2"/>
  <c r="Y1723" i="2"/>
  <c r="X1723" i="2"/>
  <c r="W1723" i="2"/>
  <c r="V1723" i="2"/>
  <c r="U1723" i="2"/>
  <c r="T1723" i="2"/>
  <c r="S1723" i="2"/>
  <c r="R1723" i="2"/>
  <c r="Q1723" i="2"/>
  <c r="P1723" i="2"/>
  <c r="O1723" i="2"/>
  <c r="N1723" i="2"/>
  <c r="M1723" i="2"/>
  <c r="L1723" i="2"/>
  <c r="K1723" i="2"/>
  <c r="J1723" i="2"/>
  <c r="I1723" i="2"/>
  <c r="H1723" i="2"/>
  <c r="G1723" i="2"/>
  <c r="AE1718" i="2"/>
  <c r="AD1718" i="2"/>
  <c r="AC1718" i="2"/>
  <c r="AB1718" i="2"/>
  <c r="AA1718" i="2"/>
  <c r="Z1718" i="2"/>
  <c r="Y1718" i="2"/>
  <c r="X1718" i="2"/>
  <c r="W1718" i="2"/>
  <c r="V1718" i="2"/>
  <c r="U1718" i="2"/>
  <c r="T1718" i="2"/>
  <c r="S1718" i="2"/>
  <c r="R1718" i="2"/>
  <c r="Q1718" i="2"/>
  <c r="P1718" i="2"/>
  <c r="O1718" i="2"/>
  <c r="N1718" i="2"/>
  <c r="M1718" i="2"/>
  <c r="L1718" i="2"/>
  <c r="K1718" i="2"/>
  <c r="J1718" i="2"/>
  <c r="I1718" i="2"/>
  <c r="H1718" i="2"/>
  <c r="G1718" i="2"/>
  <c r="AE1709" i="2"/>
  <c r="AD1709" i="2"/>
  <c r="AC1709" i="2"/>
  <c r="AB1709" i="2"/>
  <c r="AA1709" i="2"/>
  <c r="Z1709" i="2"/>
  <c r="Y1709" i="2"/>
  <c r="X1709" i="2"/>
  <c r="W1709" i="2"/>
  <c r="V1709" i="2"/>
  <c r="U1709" i="2"/>
  <c r="T1709" i="2"/>
  <c r="S1709" i="2"/>
  <c r="R1709" i="2"/>
  <c r="Q1709" i="2"/>
  <c r="P1709" i="2"/>
  <c r="O1709" i="2"/>
  <c r="N1709" i="2"/>
  <c r="M1709" i="2"/>
  <c r="L1709" i="2"/>
  <c r="K1709" i="2"/>
  <c r="J1709" i="2"/>
  <c r="I1709" i="2"/>
  <c r="H1709" i="2"/>
  <c r="G1709" i="2"/>
  <c r="AE1702" i="2"/>
  <c r="AD1702" i="2"/>
  <c r="AC1702" i="2"/>
  <c r="AB1702" i="2"/>
  <c r="AA1702" i="2"/>
  <c r="Z1702" i="2"/>
  <c r="Y1702" i="2"/>
  <c r="X1702" i="2"/>
  <c r="W1702" i="2"/>
  <c r="V1702" i="2"/>
  <c r="U1702" i="2"/>
  <c r="T1702" i="2"/>
  <c r="S1702" i="2"/>
  <c r="R1702" i="2"/>
  <c r="Q1702" i="2"/>
  <c r="P1702" i="2"/>
  <c r="O1702" i="2"/>
  <c r="N1702" i="2"/>
  <c r="M1702" i="2"/>
  <c r="L1702" i="2"/>
  <c r="K1702" i="2"/>
  <c r="J1702" i="2"/>
  <c r="I1702" i="2"/>
  <c r="H1702" i="2"/>
  <c r="G1702" i="2"/>
  <c r="AE1694" i="2"/>
  <c r="AD1694" i="2"/>
  <c r="AC1694" i="2"/>
  <c r="AB1694" i="2"/>
  <c r="AA1694" i="2"/>
  <c r="Z1694" i="2"/>
  <c r="Y1694" i="2"/>
  <c r="X1694" i="2"/>
  <c r="W1694" i="2"/>
  <c r="V1694" i="2"/>
  <c r="U1694" i="2"/>
  <c r="T1694" i="2"/>
  <c r="S1694" i="2"/>
  <c r="R1694" i="2"/>
  <c r="Q1694" i="2"/>
  <c r="P1694" i="2"/>
  <c r="O1694" i="2"/>
  <c r="N1694" i="2"/>
  <c r="M1694" i="2"/>
  <c r="L1694" i="2"/>
  <c r="K1694" i="2"/>
  <c r="J1694" i="2"/>
  <c r="I1694" i="2"/>
  <c r="H1694" i="2"/>
  <c r="G1694" i="2"/>
  <c r="AE1690" i="2"/>
  <c r="AD1690" i="2"/>
  <c r="AC1690" i="2"/>
  <c r="AB1690" i="2"/>
  <c r="AA1690" i="2"/>
  <c r="Z1690" i="2"/>
  <c r="Y1690" i="2"/>
  <c r="X1690" i="2"/>
  <c r="W1690" i="2"/>
  <c r="V1690" i="2"/>
  <c r="U1690" i="2"/>
  <c r="T1690" i="2"/>
  <c r="S1690" i="2"/>
  <c r="R1690" i="2"/>
  <c r="Q1690" i="2"/>
  <c r="P1690" i="2"/>
  <c r="O1690" i="2"/>
  <c r="N1690" i="2"/>
  <c r="M1690" i="2"/>
  <c r="L1690" i="2"/>
  <c r="K1690" i="2"/>
  <c r="J1690" i="2"/>
  <c r="I1690" i="2"/>
  <c r="H1690" i="2"/>
  <c r="G1690" i="2"/>
  <c r="AE1683" i="2"/>
  <c r="AD1683" i="2"/>
  <c r="AC1683" i="2"/>
  <c r="AB1683" i="2"/>
  <c r="AA1683" i="2"/>
  <c r="Z1683" i="2"/>
  <c r="Y1683" i="2"/>
  <c r="X1683" i="2"/>
  <c r="W1683" i="2"/>
  <c r="V1683" i="2"/>
  <c r="U1683" i="2"/>
  <c r="T1683" i="2"/>
  <c r="S1683" i="2"/>
  <c r="R1683" i="2"/>
  <c r="Q1683" i="2"/>
  <c r="P1683" i="2"/>
  <c r="O1683" i="2"/>
  <c r="N1683" i="2"/>
  <c r="M1683" i="2"/>
  <c r="L1683" i="2"/>
  <c r="K1683" i="2"/>
  <c r="J1683" i="2"/>
  <c r="I1683" i="2"/>
  <c r="H1683" i="2"/>
  <c r="G1683" i="2"/>
  <c r="AE1676" i="2"/>
  <c r="AD1676" i="2"/>
  <c r="AC1676" i="2"/>
  <c r="AB1676" i="2"/>
  <c r="AA1676" i="2"/>
  <c r="Z1676" i="2"/>
  <c r="Y1676" i="2"/>
  <c r="X1676" i="2"/>
  <c r="W1676" i="2"/>
  <c r="V1676" i="2"/>
  <c r="U1676" i="2"/>
  <c r="T1676" i="2"/>
  <c r="S1676" i="2"/>
  <c r="R1676" i="2"/>
  <c r="Q1676" i="2"/>
  <c r="P1676" i="2"/>
  <c r="O1676" i="2"/>
  <c r="N1676" i="2"/>
  <c r="M1676" i="2"/>
  <c r="L1676" i="2"/>
  <c r="K1676" i="2"/>
  <c r="J1676" i="2"/>
  <c r="I1676" i="2"/>
  <c r="H1676" i="2"/>
  <c r="G1676" i="2"/>
  <c r="AE1670" i="2"/>
  <c r="AD1670" i="2"/>
  <c r="AC1670" i="2"/>
  <c r="AB1670" i="2"/>
  <c r="AA1670" i="2"/>
  <c r="Z1670" i="2"/>
  <c r="Y1670" i="2"/>
  <c r="X1670" i="2"/>
  <c r="W1670" i="2"/>
  <c r="V1670" i="2"/>
  <c r="U1670" i="2"/>
  <c r="T1670" i="2"/>
  <c r="S1670" i="2"/>
  <c r="R1670" i="2"/>
  <c r="Q1670" i="2"/>
  <c r="P1670" i="2"/>
  <c r="O1670" i="2"/>
  <c r="N1670" i="2"/>
  <c r="M1670" i="2"/>
  <c r="L1670" i="2"/>
  <c r="K1670" i="2"/>
  <c r="J1670" i="2"/>
  <c r="I1670" i="2"/>
  <c r="H1670" i="2"/>
  <c r="G1670" i="2"/>
  <c r="AE1665" i="2"/>
  <c r="AD1665" i="2"/>
  <c r="AC1665" i="2"/>
  <c r="AB1665" i="2"/>
  <c r="AA1665" i="2"/>
  <c r="Z1665" i="2"/>
  <c r="Y1665" i="2"/>
  <c r="X1665" i="2"/>
  <c r="W1665" i="2"/>
  <c r="V1665" i="2"/>
  <c r="U1665" i="2"/>
  <c r="T1665" i="2"/>
  <c r="S1665" i="2"/>
  <c r="R1665" i="2"/>
  <c r="Q1665" i="2"/>
  <c r="P1665" i="2"/>
  <c r="O1665" i="2"/>
  <c r="N1665" i="2"/>
  <c r="M1665" i="2"/>
  <c r="L1665" i="2"/>
  <c r="K1665" i="2"/>
  <c r="J1665" i="2"/>
  <c r="I1665" i="2"/>
  <c r="H1665" i="2"/>
  <c r="G1665" i="2"/>
  <c r="AE1656" i="2"/>
  <c r="AD1656" i="2"/>
  <c r="AC1656" i="2"/>
  <c r="AB1656" i="2"/>
  <c r="AA1656" i="2"/>
  <c r="Z1656" i="2"/>
  <c r="Y1656" i="2"/>
  <c r="X1656" i="2"/>
  <c r="W1656" i="2"/>
  <c r="V1656" i="2"/>
  <c r="U1656" i="2"/>
  <c r="T1656" i="2"/>
  <c r="S1656" i="2"/>
  <c r="R1656" i="2"/>
  <c r="Q1656" i="2"/>
  <c r="P1656" i="2"/>
  <c r="O1656" i="2"/>
  <c r="N1656" i="2"/>
  <c r="M1656" i="2"/>
  <c r="L1656" i="2"/>
  <c r="K1656" i="2"/>
  <c r="J1656" i="2"/>
  <c r="I1656" i="2"/>
  <c r="H1656" i="2"/>
  <c r="G1656" i="2"/>
  <c r="AE1649" i="2"/>
  <c r="AD1649" i="2"/>
  <c r="AC1649" i="2"/>
  <c r="AB1649" i="2"/>
  <c r="AA1649" i="2"/>
  <c r="Z1649" i="2"/>
  <c r="Y1649" i="2"/>
  <c r="X1649" i="2"/>
  <c r="W1649" i="2"/>
  <c r="V1649" i="2"/>
  <c r="U1649" i="2"/>
  <c r="T1649" i="2"/>
  <c r="S1649" i="2"/>
  <c r="R1649" i="2"/>
  <c r="Q1649" i="2"/>
  <c r="P1649" i="2"/>
  <c r="O1649" i="2"/>
  <c r="N1649" i="2"/>
  <c r="M1649" i="2"/>
  <c r="L1649" i="2"/>
  <c r="K1649" i="2"/>
  <c r="J1649" i="2"/>
  <c r="I1649" i="2"/>
  <c r="H1649" i="2"/>
  <c r="G1649" i="2"/>
  <c r="AE1641" i="2"/>
  <c r="AD1641" i="2"/>
  <c r="AC1641" i="2"/>
  <c r="AB1641" i="2"/>
  <c r="AA1641" i="2"/>
  <c r="Z1641" i="2"/>
  <c r="Y1641" i="2"/>
  <c r="X1641" i="2"/>
  <c r="W1641" i="2"/>
  <c r="V1641" i="2"/>
  <c r="U1641" i="2"/>
  <c r="T1641" i="2"/>
  <c r="S1641" i="2"/>
  <c r="R1641" i="2"/>
  <c r="Q1641" i="2"/>
  <c r="P1641" i="2"/>
  <c r="O1641" i="2"/>
  <c r="N1641" i="2"/>
  <c r="M1641" i="2"/>
  <c r="L1641" i="2"/>
  <c r="K1641" i="2"/>
  <c r="J1641" i="2"/>
  <c r="I1641" i="2"/>
  <c r="H1641" i="2"/>
  <c r="G1641" i="2"/>
  <c r="AE1631" i="2"/>
  <c r="AD1631" i="2"/>
  <c r="AC1631" i="2"/>
  <c r="AB1631" i="2"/>
  <c r="AA1631" i="2"/>
  <c r="Z1631" i="2"/>
  <c r="Y1631" i="2"/>
  <c r="X1631" i="2"/>
  <c r="W1631" i="2"/>
  <c r="V1631" i="2"/>
  <c r="U1631" i="2"/>
  <c r="T1631" i="2"/>
  <c r="S1631" i="2"/>
  <c r="R1631" i="2"/>
  <c r="Q1631" i="2"/>
  <c r="P1631" i="2"/>
  <c r="O1631" i="2"/>
  <c r="N1631" i="2"/>
  <c r="M1631" i="2"/>
  <c r="L1631" i="2"/>
  <c r="K1631" i="2"/>
  <c r="J1631" i="2"/>
  <c r="I1631" i="2"/>
  <c r="H1631" i="2"/>
  <c r="G1631" i="2"/>
  <c r="AE1627" i="2"/>
  <c r="AD1627" i="2"/>
  <c r="AC1627" i="2"/>
  <c r="AB1627" i="2"/>
  <c r="AA1627" i="2"/>
  <c r="Z1627" i="2"/>
  <c r="Y1627" i="2"/>
  <c r="X1627" i="2"/>
  <c r="W1627" i="2"/>
  <c r="V1627" i="2"/>
  <c r="U1627" i="2"/>
  <c r="T1627" i="2"/>
  <c r="S1627" i="2"/>
  <c r="R1627" i="2"/>
  <c r="Q1627" i="2"/>
  <c r="P1627" i="2"/>
  <c r="O1627" i="2"/>
  <c r="N1627" i="2"/>
  <c r="M1627" i="2"/>
  <c r="L1627" i="2"/>
  <c r="K1627" i="2"/>
  <c r="J1627" i="2"/>
  <c r="I1627" i="2"/>
  <c r="H1627" i="2"/>
  <c r="G1627" i="2"/>
  <c r="AE1622" i="2"/>
  <c r="AD1622" i="2"/>
  <c r="AC1622" i="2"/>
  <c r="AB1622" i="2"/>
  <c r="AA1622" i="2"/>
  <c r="Z1622" i="2"/>
  <c r="Y1622" i="2"/>
  <c r="X1622" i="2"/>
  <c r="W1622" i="2"/>
  <c r="V1622" i="2"/>
  <c r="U1622" i="2"/>
  <c r="T1622" i="2"/>
  <c r="S1622" i="2"/>
  <c r="R1622" i="2"/>
  <c r="Q1622" i="2"/>
  <c r="P1622" i="2"/>
  <c r="O1622" i="2"/>
  <c r="N1622" i="2"/>
  <c r="M1622" i="2"/>
  <c r="L1622" i="2"/>
  <c r="K1622" i="2"/>
  <c r="J1622" i="2"/>
  <c r="I1622" i="2"/>
  <c r="H1622" i="2"/>
  <c r="G1622" i="2"/>
  <c r="AE1617" i="2"/>
  <c r="AD1617" i="2"/>
  <c r="AC1617" i="2"/>
  <c r="AB1617" i="2"/>
  <c r="AA1617" i="2"/>
  <c r="Z1617" i="2"/>
  <c r="Y1617" i="2"/>
  <c r="X1617" i="2"/>
  <c r="W1617" i="2"/>
  <c r="V1617" i="2"/>
  <c r="U1617" i="2"/>
  <c r="T1617" i="2"/>
  <c r="S1617" i="2"/>
  <c r="R1617" i="2"/>
  <c r="Q1617" i="2"/>
  <c r="P1617" i="2"/>
  <c r="O1617" i="2"/>
  <c r="N1617" i="2"/>
  <c r="M1617" i="2"/>
  <c r="L1617" i="2"/>
  <c r="K1617" i="2"/>
  <c r="J1617" i="2"/>
  <c r="I1617" i="2"/>
  <c r="H1617" i="2"/>
  <c r="G1617" i="2"/>
  <c r="AE1612" i="2"/>
  <c r="AD1612" i="2"/>
  <c r="AC1612" i="2"/>
  <c r="AB1612" i="2"/>
  <c r="AA1612" i="2"/>
  <c r="Z1612" i="2"/>
  <c r="Y1612" i="2"/>
  <c r="X1612" i="2"/>
  <c r="W1612" i="2"/>
  <c r="V1612" i="2"/>
  <c r="U1612" i="2"/>
  <c r="T1612" i="2"/>
  <c r="S1612" i="2"/>
  <c r="R1612" i="2"/>
  <c r="Q1612" i="2"/>
  <c r="P1612" i="2"/>
  <c r="O1612" i="2"/>
  <c r="N1612" i="2"/>
  <c r="M1612" i="2"/>
  <c r="L1612" i="2"/>
  <c r="K1612" i="2"/>
  <c r="J1612" i="2"/>
  <c r="I1612" i="2"/>
  <c r="H1612" i="2"/>
  <c r="G1612" i="2"/>
  <c r="AE1608" i="2"/>
  <c r="AD1608" i="2"/>
  <c r="AC1608" i="2"/>
  <c r="AB1608" i="2"/>
  <c r="AA1608" i="2"/>
  <c r="Z1608" i="2"/>
  <c r="Y1608" i="2"/>
  <c r="X1608" i="2"/>
  <c r="W1608" i="2"/>
  <c r="V1608" i="2"/>
  <c r="U1608" i="2"/>
  <c r="T1608" i="2"/>
  <c r="S1608" i="2"/>
  <c r="R1608" i="2"/>
  <c r="Q1608" i="2"/>
  <c r="P1608" i="2"/>
  <c r="O1608" i="2"/>
  <c r="N1608" i="2"/>
  <c r="M1608" i="2"/>
  <c r="L1608" i="2"/>
  <c r="K1608" i="2"/>
  <c r="J1608" i="2"/>
  <c r="I1608" i="2"/>
  <c r="H1608" i="2"/>
  <c r="G1608" i="2"/>
  <c r="AE1598" i="2"/>
  <c r="AD1598" i="2"/>
  <c r="AC1598" i="2"/>
  <c r="AB1598" i="2"/>
  <c r="AA1598" i="2"/>
  <c r="Z1598" i="2"/>
  <c r="Y1598" i="2"/>
  <c r="X1598" i="2"/>
  <c r="W1598" i="2"/>
  <c r="V1598" i="2"/>
  <c r="U1598" i="2"/>
  <c r="T1598" i="2"/>
  <c r="S1598" i="2"/>
  <c r="R1598" i="2"/>
  <c r="Q1598" i="2"/>
  <c r="P1598" i="2"/>
  <c r="O1598" i="2"/>
  <c r="N1598" i="2"/>
  <c r="M1598" i="2"/>
  <c r="L1598" i="2"/>
  <c r="K1598" i="2"/>
  <c r="J1598" i="2"/>
  <c r="I1598" i="2"/>
  <c r="H1598" i="2"/>
  <c r="G1598" i="2"/>
  <c r="AE1576" i="2"/>
  <c r="AD1576" i="2"/>
  <c r="AC1576" i="2"/>
  <c r="AB1576" i="2"/>
  <c r="AA1576" i="2"/>
  <c r="Z1576" i="2"/>
  <c r="Y1576" i="2"/>
  <c r="X1576" i="2"/>
  <c r="W1576" i="2"/>
  <c r="V1576" i="2"/>
  <c r="U1576" i="2"/>
  <c r="T1576" i="2"/>
  <c r="S1576" i="2"/>
  <c r="R1576" i="2"/>
  <c r="Q1576" i="2"/>
  <c r="P1576" i="2"/>
  <c r="O1576" i="2"/>
  <c r="N1576" i="2"/>
  <c r="M1576" i="2"/>
  <c r="L1576" i="2"/>
  <c r="K1576" i="2"/>
  <c r="J1576" i="2"/>
  <c r="I1576" i="2"/>
  <c r="H1576" i="2"/>
  <c r="G1576" i="2"/>
  <c r="AE1561" i="2"/>
  <c r="AD1561" i="2"/>
  <c r="AC1561" i="2"/>
  <c r="AB1561" i="2"/>
  <c r="AA1561" i="2"/>
  <c r="Z1561" i="2"/>
  <c r="Y1561" i="2"/>
  <c r="X1561" i="2"/>
  <c r="W1561" i="2"/>
  <c r="V1561" i="2"/>
  <c r="U1561" i="2"/>
  <c r="T1561" i="2"/>
  <c r="S1561" i="2"/>
  <c r="R1561" i="2"/>
  <c r="Q1561" i="2"/>
  <c r="P1561" i="2"/>
  <c r="O1561" i="2"/>
  <c r="N1561" i="2"/>
  <c r="M1561" i="2"/>
  <c r="L1561" i="2"/>
  <c r="K1561" i="2"/>
  <c r="J1561" i="2"/>
  <c r="I1561" i="2"/>
  <c r="H1561" i="2"/>
  <c r="G1561" i="2"/>
  <c r="AE1555" i="2"/>
  <c r="AD1555" i="2"/>
  <c r="AC1555" i="2"/>
  <c r="AB1555" i="2"/>
  <c r="AA1555" i="2"/>
  <c r="Z1555" i="2"/>
  <c r="Y1555" i="2"/>
  <c r="X1555" i="2"/>
  <c r="W1555" i="2"/>
  <c r="V1555" i="2"/>
  <c r="U1555" i="2"/>
  <c r="T1555" i="2"/>
  <c r="S1555" i="2"/>
  <c r="R1555" i="2"/>
  <c r="Q1555" i="2"/>
  <c r="P1555" i="2"/>
  <c r="O1555" i="2"/>
  <c r="N1555" i="2"/>
  <c r="M1555" i="2"/>
  <c r="L1555" i="2"/>
  <c r="K1555" i="2"/>
  <c r="J1555" i="2"/>
  <c r="I1555" i="2"/>
  <c r="H1555" i="2"/>
  <c r="G1555" i="2"/>
  <c r="AE1550" i="2"/>
  <c r="AD1550" i="2"/>
  <c r="AC1550" i="2"/>
  <c r="AB1550" i="2"/>
  <c r="AA1550" i="2"/>
  <c r="Z1550" i="2"/>
  <c r="Y1550" i="2"/>
  <c r="X1550" i="2"/>
  <c r="W1550" i="2"/>
  <c r="V1550" i="2"/>
  <c r="U1550" i="2"/>
  <c r="T1550" i="2"/>
  <c r="S1550" i="2"/>
  <c r="R1550" i="2"/>
  <c r="Q1550" i="2"/>
  <c r="P1550" i="2"/>
  <c r="O1550" i="2"/>
  <c r="N1550" i="2"/>
  <c r="M1550" i="2"/>
  <c r="L1550" i="2"/>
  <c r="K1550" i="2"/>
  <c r="J1550" i="2"/>
  <c r="I1550" i="2"/>
  <c r="H1550" i="2"/>
  <c r="G1550" i="2"/>
  <c r="AE1545" i="2"/>
  <c r="AD1545" i="2"/>
  <c r="AC1545" i="2"/>
  <c r="AB1545" i="2"/>
  <c r="AA1545" i="2"/>
  <c r="Z1545" i="2"/>
  <c r="Y1545" i="2"/>
  <c r="X1545" i="2"/>
  <c r="W1545" i="2"/>
  <c r="V1545" i="2"/>
  <c r="U1545" i="2"/>
  <c r="T1545" i="2"/>
  <c r="S1545" i="2"/>
  <c r="R1545" i="2"/>
  <c r="Q1545" i="2"/>
  <c r="P1545" i="2"/>
  <c r="O1545" i="2"/>
  <c r="N1545" i="2"/>
  <c r="M1545" i="2"/>
  <c r="L1545" i="2"/>
  <c r="K1545" i="2"/>
  <c r="J1545" i="2"/>
  <c r="I1545" i="2"/>
  <c r="H1545" i="2"/>
  <c r="G1545" i="2"/>
  <c r="AE1534" i="2"/>
  <c r="AD1534" i="2"/>
  <c r="AC1534" i="2"/>
  <c r="AB1534" i="2"/>
  <c r="AA1534" i="2"/>
  <c r="Z1534" i="2"/>
  <c r="Y1534" i="2"/>
  <c r="X1534" i="2"/>
  <c r="W1534" i="2"/>
  <c r="V1534" i="2"/>
  <c r="U1534" i="2"/>
  <c r="T1534" i="2"/>
  <c r="S1534" i="2"/>
  <c r="R1534" i="2"/>
  <c r="Q1534" i="2"/>
  <c r="P1534" i="2"/>
  <c r="O1534" i="2"/>
  <c r="N1534" i="2"/>
  <c r="M1534" i="2"/>
  <c r="L1534" i="2"/>
  <c r="K1534" i="2"/>
  <c r="J1534" i="2"/>
  <c r="I1534" i="2"/>
  <c r="H1534" i="2"/>
  <c r="G1534" i="2"/>
  <c r="AE1527" i="2"/>
  <c r="AD1527" i="2"/>
  <c r="AC1527" i="2"/>
  <c r="AB1527" i="2"/>
  <c r="AA1527" i="2"/>
  <c r="Z1527" i="2"/>
  <c r="Y1527" i="2"/>
  <c r="X1527" i="2"/>
  <c r="W1527" i="2"/>
  <c r="V1527" i="2"/>
  <c r="U1527" i="2"/>
  <c r="T1527" i="2"/>
  <c r="S1527" i="2"/>
  <c r="R1527" i="2"/>
  <c r="Q1527" i="2"/>
  <c r="P1527" i="2"/>
  <c r="O1527" i="2"/>
  <c r="N1527" i="2"/>
  <c r="M1527" i="2"/>
  <c r="L1527" i="2"/>
  <c r="K1527" i="2"/>
  <c r="J1527" i="2"/>
  <c r="I1527" i="2"/>
  <c r="H1527" i="2"/>
  <c r="G1527" i="2"/>
  <c r="AE1518" i="2"/>
  <c r="AD1518" i="2"/>
  <c r="AC1518" i="2"/>
  <c r="AB1518" i="2"/>
  <c r="AA1518" i="2"/>
  <c r="Z1518" i="2"/>
  <c r="Y1518" i="2"/>
  <c r="X1518" i="2"/>
  <c r="W1518" i="2"/>
  <c r="V1518" i="2"/>
  <c r="U1518" i="2"/>
  <c r="T1518" i="2"/>
  <c r="S1518" i="2"/>
  <c r="R1518" i="2"/>
  <c r="Q1518" i="2"/>
  <c r="P1518" i="2"/>
  <c r="O1518" i="2"/>
  <c r="N1518" i="2"/>
  <c r="M1518" i="2"/>
  <c r="L1518" i="2"/>
  <c r="K1518" i="2"/>
  <c r="J1518" i="2"/>
  <c r="I1518" i="2"/>
  <c r="H1518" i="2"/>
  <c r="G1518" i="2"/>
  <c r="AE1059" i="2"/>
  <c r="AD1059" i="2"/>
  <c r="AC1059" i="2"/>
  <c r="AB1059" i="2"/>
  <c r="AA1059" i="2"/>
  <c r="Z1059" i="2"/>
  <c r="Y1059" i="2"/>
  <c r="X1059" i="2"/>
  <c r="W1059" i="2"/>
  <c r="V1059" i="2"/>
  <c r="U1059" i="2"/>
  <c r="T1059" i="2"/>
  <c r="S1059" i="2"/>
  <c r="R1059" i="2"/>
  <c r="Q1059" i="2"/>
  <c r="P1059" i="2"/>
  <c r="O1059" i="2"/>
  <c r="N1059" i="2"/>
  <c r="M1059" i="2"/>
  <c r="L1059" i="2"/>
  <c r="K1059" i="2"/>
  <c r="J1059" i="2"/>
  <c r="I1059" i="2"/>
  <c r="H1059" i="2"/>
  <c r="G1059" i="2"/>
  <c r="AE1051" i="2"/>
  <c r="AD1051" i="2"/>
  <c r="AC1051" i="2"/>
  <c r="AB1051" i="2"/>
  <c r="AA1051" i="2"/>
  <c r="Z1051" i="2"/>
  <c r="Y1051" i="2"/>
  <c r="X1051" i="2"/>
  <c r="W1051" i="2"/>
  <c r="V1051" i="2"/>
  <c r="U1051" i="2"/>
  <c r="T1051" i="2"/>
  <c r="S1051" i="2"/>
  <c r="R1051" i="2"/>
  <c r="Q1051" i="2"/>
  <c r="P1051" i="2"/>
  <c r="O1051" i="2"/>
  <c r="N1051" i="2"/>
  <c r="M1051" i="2"/>
  <c r="L1051" i="2"/>
  <c r="K1051" i="2"/>
  <c r="J1051" i="2"/>
  <c r="I1051" i="2"/>
  <c r="H1051" i="2"/>
  <c r="G1051" i="2"/>
  <c r="AE1040" i="2"/>
  <c r="AD1040" i="2"/>
  <c r="AC1040" i="2"/>
  <c r="AB1040" i="2"/>
  <c r="AA1040" i="2"/>
  <c r="Z1040" i="2"/>
  <c r="Y1040" i="2"/>
  <c r="X1040" i="2"/>
  <c r="W1040" i="2"/>
  <c r="V1040" i="2"/>
  <c r="U1040" i="2"/>
  <c r="T1040" i="2"/>
  <c r="S1040" i="2"/>
  <c r="R1040" i="2"/>
  <c r="Q1040" i="2"/>
  <c r="P1040" i="2"/>
  <c r="O1040" i="2"/>
  <c r="N1040" i="2"/>
  <c r="M1040" i="2"/>
  <c r="L1040" i="2"/>
  <c r="K1040" i="2"/>
  <c r="J1040" i="2"/>
  <c r="I1040" i="2"/>
  <c r="H1040" i="2"/>
  <c r="G1040" i="2"/>
  <c r="AE1034" i="2"/>
  <c r="AD1034" i="2"/>
  <c r="AC1034" i="2"/>
  <c r="AB1034" i="2"/>
  <c r="AA1034" i="2"/>
  <c r="Z1034" i="2"/>
  <c r="Y1034" i="2"/>
  <c r="X1034" i="2"/>
  <c r="W1034" i="2"/>
  <c r="V1034" i="2"/>
  <c r="U1034" i="2"/>
  <c r="T1034" i="2"/>
  <c r="S1034" i="2"/>
  <c r="R1034" i="2"/>
  <c r="Q1034" i="2"/>
  <c r="P1034" i="2"/>
  <c r="O1034" i="2"/>
  <c r="N1034" i="2"/>
  <c r="M1034" i="2"/>
  <c r="L1034" i="2"/>
  <c r="K1034" i="2"/>
  <c r="J1034" i="2"/>
  <c r="I1034" i="2"/>
  <c r="H1034" i="2"/>
  <c r="G1034" i="2"/>
  <c r="AE1025" i="2"/>
  <c r="AD1025" i="2"/>
  <c r="AC1025" i="2"/>
  <c r="AB1025" i="2"/>
  <c r="AA1025" i="2"/>
  <c r="Z1025" i="2"/>
  <c r="Y1025" i="2"/>
  <c r="X1025" i="2"/>
  <c r="W1025" i="2"/>
  <c r="V1025" i="2"/>
  <c r="U1025" i="2"/>
  <c r="T1025" i="2"/>
  <c r="S1025" i="2"/>
  <c r="R1025" i="2"/>
  <c r="Q1025" i="2"/>
  <c r="P1025" i="2"/>
  <c r="O1025" i="2"/>
  <c r="N1025" i="2"/>
  <c r="M1025" i="2"/>
  <c r="L1025" i="2"/>
  <c r="K1025" i="2"/>
  <c r="J1025" i="2"/>
  <c r="I1025" i="2"/>
  <c r="H1025" i="2"/>
  <c r="G1025" i="2"/>
  <c r="AE1014" i="2"/>
  <c r="AD1014" i="2"/>
  <c r="AC1014" i="2"/>
  <c r="AB1014" i="2"/>
  <c r="AA1014" i="2"/>
  <c r="Z1014" i="2"/>
  <c r="Y1014" i="2"/>
  <c r="X1014" i="2"/>
  <c r="W1014" i="2"/>
  <c r="V1014" i="2"/>
  <c r="U1014" i="2"/>
  <c r="T1014" i="2"/>
  <c r="S1014" i="2"/>
  <c r="R1014" i="2"/>
  <c r="Q1014" i="2"/>
  <c r="P1014" i="2"/>
  <c r="O1014" i="2"/>
  <c r="N1014" i="2"/>
  <c r="M1014" i="2"/>
  <c r="L1014" i="2"/>
  <c r="K1014" i="2"/>
  <c r="J1014" i="2"/>
  <c r="I1014" i="2"/>
  <c r="H1014" i="2"/>
  <c r="G1014" i="2"/>
  <c r="AE1008" i="2"/>
  <c r="AD1008" i="2"/>
  <c r="AC1008" i="2"/>
  <c r="AB1008" i="2"/>
  <c r="AA1008" i="2"/>
  <c r="Z1008" i="2"/>
  <c r="Y1008" i="2"/>
  <c r="X1008" i="2"/>
  <c r="W1008" i="2"/>
  <c r="V1008" i="2"/>
  <c r="U1008" i="2"/>
  <c r="T1008" i="2"/>
  <c r="S1008" i="2"/>
  <c r="R1008" i="2"/>
  <c r="Q1008" i="2"/>
  <c r="P1008" i="2"/>
  <c r="O1008" i="2"/>
  <c r="N1008" i="2"/>
  <c r="M1008" i="2"/>
  <c r="L1008" i="2"/>
  <c r="K1008" i="2"/>
  <c r="J1008" i="2"/>
  <c r="I1008" i="2"/>
  <c r="H1008" i="2"/>
  <c r="G1008" i="2"/>
  <c r="AE998" i="2"/>
  <c r="AD998" i="2"/>
  <c r="AC998" i="2"/>
  <c r="AB998" i="2"/>
  <c r="AA998" i="2"/>
  <c r="Z998" i="2"/>
  <c r="Y998" i="2"/>
  <c r="X998" i="2"/>
  <c r="W998" i="2"/>
  <c r="V998" i="2"/>
  <c r="U998" i="2"/>
  <c r="T998" i="2"/>
  <c r="S998" i="2"/>
  <c r="R998" i="2"/>
  <c r="Q998" i="2"/>
  <c r="P998" i="2"/>
  <c r="O998" i="2"/>
  <c r="N998" i="2"/>
  <c r="M998" i="2"/>
  <c r="L998" i="2"/>
  <c r="K998" i="2"/>
  <c r="J998" i="2"/>
  <c r="I998" i="2"/>
  <c r="H998" i="2"/>
  <c r="G998" i="2"/>
  <c r="AE989" i="2"/>
  <c r="AD989" i="2"/>
  <c r="AC989" i="2"/>
  <c r="AB989" i="2"/>
  <c r="AA989" i="2"/>
  <c r="Z989" i="2"/>
  <c r="Y989" i="2"/>
  <c r="X989" i="2"/>
  <c r="W989" i="2"/>
  <c r="V989" i="2"/>
  <c r="U989" i="2"/>
  <c r="T989" i="2"/>
  <c r="S989" i="2"/>
  <c r="R989" i="2"/>
  <c r="Q989" i="2"/>
  <c r="P989" i="2"/>
  <c r="O989" i="2"/>
  <c r="N989" i="2"/>
  <c r="M989" i="2"/>
  <c r="L989" i="2"/>
  <c r="K989" i="2"/>
  <c r="J989" i="2"/>
  <c r="I989" i="2"/>
  <c r="H989" i="2"/>
  <c r="G989" i="2"/>
  <c r="AE977" i="2"/>
  <c r="AD977" i="2"/>
  <c r="AC977" i="2"/>
  <c r="AB977" i="2"/>
  <c r="AA977" i="2"/>
  <c r="Z977" i="2"/>
  <c r="Y977" i="2"/>
  <c r="X977" i="2"/>
  <c r="W977" i="2"/>
  <c r="V977" i="2"/>
  <c r="U977" i="2"/>
  <c r="T977" i="2"/>
  <c r="S977" i="2"/>
  <c r="R977" i="2"/>
  <c r="Q977" i="2"/>
  <c r="P977" i="2"/>
  <c r="O977" i="2"/>
  <c r="N977" i="2"/>
  <c r="M977" i="2"/>
  <c r="L977" i="2"/>
  <c r="K977" i="2"/>
  <c r="J977" i="2"/>
  <c r="I977" i="2"/>
  <c r="H977" i="2"/>
  <c r="G977" i="2"/>
  <c r="AE970" i="2"/>
  <c r="AD970" i="2"/>
  <c r="AC970" i="2"/>
  <c r="AB970" i="2"/>
  <c r="AA970" i="2"/>
  <c r="Z970" i="2"/>
  <c r="Y970" i="2"/>
  <c r="X970" i="2"/>
  <c r="W970" i="2"/>
  <c r="V970" i="2"/>
  <c r="U970" i="2"/>
  <c r="T970" i="2"/>
  <c r="S970" i="2"/>
  <c r="R970" i="2"/>
  <c r="Q970" i="2"/>
  <c r="P970" i="2"/>
  <c r="O970" i="2"/>
  <c r="N970" i="2"/>
  <c r="M970" i="2"/>
  <c r="L970" i="2"/>
  <c r="K970" i="2"/>
  <c r="J970" i="2"/>
  <c r="I970" i="2"/>
  <c r="H970" i="2"/>
  <c r="G970" i="2"/>
  <c r="AE959" i="2"/>
  <c r="AD959" i="2"/>
  <c r="AC959" i="2"/>
  <c r="AB959" i="2"/>
  <c r="AA959" i="2"/>
  <c r="Z959" i="2"/>
  <c r="Y959" i="2"/>
  <c r="X959" i="2"/>
  <c r="W959" i="2"/>
  <c r="V959" i="2"/>
  <c r="U959" i="2"/>
  <c r="T959" i="2"/>
  <c r="S959" i="2"/>
  <c r="R959" i="2"/>
  <c r="Q959" i="2"/>
  <c r="P959" i="2"/>
  <c r="O959" i="2"/>
  <c r="N959" i="2"/>
  <c r="M959" i="2"/>
  <c r="L959" i="2"/>
  <c r="K959" i="2"/>
  <c r="J959" i="2"/>
  <c r="I959" i="2"/>
  <c r="H959" i="2"/>
  <c r="G959" i="2"/>
  <c r="AE952" i="2"/>
  <c r="AD952" i="2"/>
  <c r="AC952" i="2"/>
  <c r="AB952" i="2"/>
  <c r="AA952" i="2"/>
  <c r="Z952" i="2"/>
  <c r="Y952" i="2"/>
  <c r="X952" i="2"/>
  <c r="W952" i="2"/>
  <c r="V952" i="2"/>
  <c r="U952" i="2"/>
  <c r="T952" i="2"/>
  <c r="S952" i="2"/>
  <c r="R952" i="2"/>
  <c r="Q952" i="2"/>
  <c r="P952" i="2"/>
  <c r="O952" i="2"/>
  <c r="N952" i="2"/>
  <c r="M952" i="2"/>
  <c r="L952" i="2"/>
  <c r="K952" i="2"/>
  <c r="J952" i="2"/>
  <c r="I952" i="2"/>
  <c r="H952" i="2"/>
  <c r="G952" i="2"/>
  <c r="AE945" i="2"/>
  <c r="AD945" i="2"/>
  <c r="AC945" i="2"/>
  <c r="AB945" i="2"/>
  <c r="AA945" i="2"/>
  <c r="Z945" i="2"/>
  <c r="Y945" i="2"/>
  <c r="X945" i="2"/>
  <c r="W945" i="2"/>
  <c r="V945" i="2"/>
  <c r="U945" i="2"/>
  <c r="T945" i="2"/>
  <c r="S945" i="2"/>
  <c r="R945" i="2"/>
  <c r="Q945" i="2"/>
  <c r="P945" i="2"/>
  <c r="O945" i="2"/>
  <c r="N945" i="2"/>
  <c r="M945" i="2"/>
  <c r="L945" i="2"/>
  <c r="K945" i="2"/>
  <c r="J945" i="2"/>
  <c r="I945" i="2"/>
  <c r="H945" i="2"/>
  <c r="G945" i="2"/>
  <c r="AE932" i="2"/>
  <c r="AD932" i="2"/>
  <c r="AC932" i="2"/>
  <c r="AB932" i="2"/>
  <c r="AA932" i="2"/>
  <c r="Z932" i="2"/>
  <c r="Y932" i="2"/>
  <c r="X932" i="2"/>
  <c r="W932" i="2"/>
  <c r="V932" i="2"/>
  <c r="U932" i="2"/>
  <c r="T932" i="2"/>
  <c r="S932" i="2"/>
  <c r="R932" i="2"/>
  <c r="Q932" i="2"/>
  <c r="P932" i="2"/>
  <c r="O932" i="2"/>
  <c r="N932" i="2"/>
  <c r="M932" i="2"/>
  <c r="L932" i="2"/>
  <c r="K932" i="2"/>
  <c r="J932" i="2"/>
  <c r="I932" i="2"/>
  <c r="H932" i="2"/>
  <c r="G932" i="2"/>
  <c r="AE925" i="2"/>
  <c r="AD925" i="2"/>
  <c r="AC925" i="2"/>
  <c r="AB925" i="2"/>
  <c r="AA925" i="2"/>
  <c r="Z925" i="2"/>
  <c r="Y925" i="2"/>
  <c r="X925" i="2"/>
  <c r="W925" i="2"/>
  <c r="V925" i="2"/>
  <c r="U925" i="2"/>
  <c r="T925" i="2"/>
  <c r="S925" i="2"/>
  <c r="R925" i="2"/>
  <c r="Q925" i="2"/>
  <c r="P925" i="2"/>
  <c r="O925" i="2"/>
  <c r="N925" i="2"/>
  <c r="M925" i="2"/>
  <c r="L925" i="2"/>
  <c r="K925" i="2"/>
  <c r="J925" i="2"/>
  <c r="I925" i="2"/>
  <c r="H925" i="2"/>
  <c r="G925" i="2"/>
  <c r="AE917" i="2"/>
  <c r="AD917" i="2"/>
  <c r="AC917" i="2"/>
  <c r="AB917" i="2"/>
  <c r="AA917" i="2"/>
  <c r="Z917" i="2"/>
  <c r="Y917" i="2"/>
  <c r="X917" i="2"/>
  <c r="W917" i="2"/>
  <c r="V917" i="2"/>
  <c r="U917" i="2"/>
  <c r="T917" i="2"/>
  <c r="S917" i="2"/>
  <c r="R917" i="2"/>
  <c r="Q917" i="2"/>
  <c r="P917" i="2"/>
  <c r="O917" i="2"/>
  <c r="N917" i="2"/>
  <c r="M917" i="2"/>
  <c r="L917" i="2"/>
  <c r="K917" i="2"/>
  <c r="J917" i="2"/>
  <c r="I917" i="2"/>
  <c r="H917" i="2"/>
  <c r="G917" i="2"/>
  <c r="AE907" i="2"/>
  <c r="AD907" i="2"/>
  <c r="AC907" i="2"/>
  <c r="AB907" i="2"/>
  <c r="AA907" i="2"/>
  <c r="Z907" i="2"/>
  <c r="Y907" i="2"/>
  <c r="X907" i="2"/>
  <c r="W907" i="2"/>
  <c r="V907" i="2"/>
  <c r="U907" i="2"/>
  <c r="T907" i="2"/>
  <c r="S907" i="2"/>
  <c r="R907" i="2"/>
  <c r="Q907" i="2"/>
  <c r="P907" i="2"/>
  <c r="O907" i="2"/>
  <c r="N907" i="2"/>
  <c r="M907" i="2"/>
  <c r="L907" i="2"/>
  <c r="K907" i="2"/>
  <c r="J907" i="2"/>
  <c r="I907" i="2"/>
  <c r="H907" i="2"/>
  <c r="G907" i="2"/>
  <c r="AE895" i="2"/>
  <c r="AD895" i="2"/>
  <c r="AC895" i="2"/>
  <c r="AB895" i="2"/>
  <c r="AA895" i="2"/>
  <c r="Z895" i="2"/>
  <c r="Y895" i="2"/>
  <c r="X895" i="2"/>
  <c r="W895" i="2"/>
  <c r="V895" i="2"/>
  <c r="U895" i="2"/>
  <c r="T895" i="2"/>
  <c r="S895" i="2"/>
  <c r="R895" i="2"/>
  <c r="Q895" i="2"/>
  <c r="P895" i="2"/>
  <c r="O895" i="2"/>
  <c r="N895" i="2"/>
  <c r="M895" i="2"/>
  <c r="L895" i="2"/>
  <c r="K895" i="2"/>
  <c r="J895" i="2"/>
  <c r="I895" i="2"/>
  <c r="H895" i="2"/>
  <c r="G895" i="2"/>
  <c r="AE888" i="2"/>
  <c r="AD888" i="2"/>
  <c r="AC888" i="2"/>
  <c r="AB888" i="2"/>
  <c r="AA888" i="2"/>
  <c r="Z888" i="2"/>
  <c r="Y888" i="2"/>
  <c r="X888" i="2"/>
  <c r="W888" i="2"/>
  <c r="V888" i="2"/>
  <c r="U888" i="2"/>
  <c r="T888" i="2"/>
  <c r="S888" i="2"/>
  <c r="R888" i="2"/>
  <c r="Q888" i="2"/>
  <c r="P888" i="2"/>
  <c r="O888" i="2"/>
  <c r="N888" i="2"/>
  <c r="M888" i="2"/>
  <c r="L888" i="2"/>
  <c r="K888" i="2"/>
  <c r="J888" i="2"/>
  <c r="I888" i="2"/>
  <c r="H888" i="2"/>
  <c r="G888" i="2"/>
  <c r="AE883" i="2"/>
  <c r="AD883" i="2"/>
  <c r="AC883" i="2"/>
  <c r="AB883" i="2"/>
  <c r="AA883" i="2"/>
  <c r="Z883" i="2"/>
  <c r="Y883" i="2"/>
  <c r="X883" i="2"/>
  <c r="W883" i="2"/>
  <c r="V883" i="2"/>
  <c r="U883" i="2"/>
  <c r="T883" i="2"/>
  <c r="S883" i="2"/>
  <c r="R883" i="2"/>
  <c r="Q883" i="2"/>
  <c r="P883" i="2"/>
  <c r="O883" i="2"/>
  <c r="N883" i="2"/>
  <c r="M883" i="2"/>
  <c r="L883" i="2"/>
  <c r="K883" i="2"/>
  <c r="J883" i="2"/>
  <c r="I883" i="2"/>
  <c r="H883" i="2"/>
  <c r="G883" i="2"/>
  <c r="AE876" i="2"/>
  <c r="AD876" i="2"/>
  <c r="AC876" i="2"/>
  <c r="AB876" i="2"/>
  <c r="AA876" i="2"/>
  <c r="Z876" i="2"/>
  <c r="Y876" i="2"/>
  <c r="X876" i="2"/>
  <c r="W876" i="2"/>
  <c r="V876" i="2"/>
  <c r="U876" i="2"/>
  <c r="T876" i="2"/>
  <c r="S876" i="2"/>
  <c r="R876" i="2"/>
  <c r="Q876" i="2"/>
  <c r="P876" i="2"/>
  <c r="O876" i="2"/>
  <c r="N876" i="2"/>
  <c r="M876" i="2"/>
  <c r="L876" i="2"/>
  <c r="K876" i="2"/>
  <c r="J876" i="2"/>
  <c r="I876" i="2"/>
  <c r="H876" i="2"/>
  <c r="G876" i="2"/>
  <c r="AE870" i="2"/>
  <c r="AD870" i="2"/>
  <c r="AC870" i="2"/>
  <c r="AB870" i="2"/>
  <c r="AA870" i="2"/>
  <c r="Z870" i="2"/>
  <c r="Y870" i="2"/>
  <c r="X870" i="2"/>
  <c r="W870" i="2"/>
  <c r="V870" i="2"/>
  <c r="U870" i="2"/>
  <c r="T870" i="2"/>
  <c r="S870" i="2"/>
  <c r="R870" i="2"/>
  <c r="Q870" i="2"/>
  <c r="P870" i="2"/>
  <c r="O870" i="2"/>
  <c r="N870" i="2"/>
  <c r="M870" i="2"/>
  <c r="L870" i="2"/>
  <c r="K870" i="2"/>
  <c r="J870" i="2"/>
  <c r="I870" i="2"/>
  <c r="H870" i="2"/>
  <c r="G870" i="2"/>
  <c r="AE863" i="2"/>
  <c r="AD863" i="2"/>
  <c r="AC863" i="2"/>
  <c r="AB863" i="2"/>
  <c r="AA863" i="2"/>
  <c r="Z863" i="2"/>
  <c r="Y863" i="2"/>
  <c r="X863" i="2"/>
  <c r="W863" i="2"/>
  <c r="V863" i="2"/>
  <c r="U863" i="2"/>
  <c r="T863" i="2"/>
  <c r="S863" i="2"/>
  <c r="R863" i="2"/>
  <c r="Q863" i="2"/>
  <c r="P863" i="2"/>
  <c r="O863" i="2"/>
  <c r="N863" i="2"/>
  <c r="M863" i="2"/>
  <c r="L863" i="2"/>
  <c r="K863" i="2"/>
  <c r="J863" i="2"/>
  <c r="I863" i="2"/>
  <c r="H863" i="2"/>
  <c r="G863" i="2"/>
  <c r="AE857" i="2"/>
  <c r="AD857" i="2"/>
  <c r="AC857" i="2"/>
  <c r="AB857" i="2"/>
  <c r="AA857" i="2"/>
  <c r="Z857" i="2"/>
  <c r="Y857" i="2"/>
  <c r="X857" i="2"/>
  <c r="W857" i="2"/>
  <c r="V857" i="2"/>
  <c r="U857" i="2"/>
  <c r="T857" i="2"/>
  <c r="S857" i="2"/>
  <c r="R857" i="2"/>
  <c r="Q857" i="2"/>
  <c r="P857" i="2"/>
  <c r="O857" i="2"/>
  <c r="N857" i="2"/>
  <c r="M857" i="2"/>
  <c r="L857" i="2"/>
  <c r="K857" i="2"/>
  <c r="J857" i="2"/>
  <c r="I857" i="2"/>
  <c r="H857" i="2"/>
  <c r="G857" i="2"/>
  <c r="AE852" i="2"/>
  <c r="AD852" i="2"/>
  <c r="AC852" i="2"/>
  <c r="AB852" i="2"/>
  <c r="AA852" i="2"/>
  <c r="Z852" i="2"/>
  <c r="Y852" i="2"/>
  <c r="X852" i="2"/>
  <c r="W852" i="2"/>
  <c r="V852" i="2"/>
  <c r="U852" i="2"/>
  <c r="T852" i="2"/>
  <c r="S852" i="2"/>
  <c r="R852" i="2"/>
  <c r="Q852" i="2"/>
  <c r="P852" i="2"/>
  <c r="O852" i="2"/>
  <c r="N852" i="2"/>
  <c r="M852" i="2"/>
  <c r="L852" i="2"/>
  <c r="K852" i="2"/>
  <c r="J852" i="2"/>
  <c r="I852" i="2"/>
  <c r="H852" i="2"/>
  <c r="G852" i="2"/>
  <c r="AE846" i="2"/>
  <c r="AD846" i="2"/>
  <c r="AC846" i="2"/>
  <c r="AB846" i="2"/>
  <c r="AA846" i="2"/>
  <c r="Z846" i="2"/>
  <c r="Y846" i="2"/>
  <c r="X846" i="2"/>
  <c r="W846" i="2"/>
  <c r="V846" i="2"/>
  <c r="U846" i="2"/>
  <c r="T846" i="2"/>
  <c r="S846" i="2"/>
  <c r="R846" i="2"/>
  <c r="Q846" i="2"/>
  <c r="P846" i="2"/>
  <c r="O846" i="2"/>
  <c r="N846" i="2"/>
  <c r="M846" i="2"/>
  <c r="L846" i="2"/>
  <c r="K846" i="2"/>
  <c r="J846" i="2"/>
  <c r="I846" i="2"/>
  <c r="H846" i="2"/>
  <c r="G846" i="2"/>
  <c r="AE840" i="2"/>
  <c r="AD840" i="2"/>
  <c r="AC840" i="2"/>
  <c r="AB840" i="2"/>
  <c r="AA840" i="2"/>
  <c r="Z840" i="2"/>
  <c r="Y840" i="2"/>
  <c r="X840" i="2"/>
  <c r="W840" i="2"/>
  <c r="V840" i="2"/>
  <c r="U840" i="2"/>
  <c r="T840" i="2"/>
  <c r="S840" i="2"/>
  <c r="R840" i="2"/>
  <c r="Q840" i="2"/>
  <c r="P840" i="2"/>
  <c r="O840" i="2"/>
  <c r="N840" i="2"/>
  <c r="M840" i="2"/>
  <c r="L840" i="2"/>
  <c r="K840" i="2"/>
  <c r="J840" i="2"/>
  <c r="I840" i="2"/>
  <c r="H840" i="2"/>
  <c r="G840" i="2"/>
  <c r="AE834" i="2"/>
  <c r="AD834" i="2"/>
  <c r="AC834" i="2"/>
  <c r="AB834" i="2"/>
  <c r="AA834" i="2"/>
  <c r="Z834" i="2"/>
  <c r="Y834" i="2"/>
  <c r="X834" i="2"/>
  <c r="W834" i="2"/>
  <c r="V834" i="2"/>
  <c r="U834" i="2"/>
  <c r="T834" i="2"/>
  <c r="S834" i="2"/>
  <c r="R834" i="2"/>
  <c r="Q834" i="2"/>
  <c r="P834" i="2"/>
  <c r="O834" i="2"/>
  <c r="N834" i="2"/>
  <c r="M834" i="2"/>
  <c r="L834" i="2"/>
  <c r="K834" i="2"/>
  <c r="J834" i="2"/>
  <c r="I834" i="2"/>
  <c r="H834" i="2"/>
  <c r="G834" i="2"/>
  <c r="AE828" i="2"/>
  <c r="AD828" i="2"/>
  <c r="AC828" i="2"/>
  <c r="AB828" i="2"/>
  <c r="AA828" i="2"/>
  <c r="Z828" i="2"/>
  <c r="Y828" i="2"/>
  <c r="X828" i="2"/>
  <c r="W828" i="2"/>
  <c r="V828" i="2"/>
  <c r="U828" i="2"/>
  <c r="T828" i="2"/>
  <c r="S828" i="2"/>
  <c r="R828" i="2"/>
  <c r="Q828" i="2"/>
  <c r="P828" i="2"/>
  <c r="O828" i="2"/>
  <c r="N828" i="2"/>
  <c r="M828" i="2"/>
  <c r="L828" i="2"/>
  <c r="K828" i="2"/>
  <c r="J828" i="2"/>
  <c r="I828" i="2"/>
  <c r="H828" i="2"/>
  <c r="G828" i="2"/>
  <c r="AE824" i="2"/>
  <c r="AD824" i="2"/>
  <c r="AC824" i="2"/>
  <c r="AB824" i="2"/>
  <c r="AA824" i="2"/>
  <c r="Z824" i="2"/>
  <c r="Y824" i="2"/>
  <c r="X824" i="2"/>
  <c r="W824" i="2"/>
  <c r="V824" i="2"/>
  <c r="U824" i="2"/>
  <c r="T824" i="2"/>
  <c r="S824" i="2"/>
  <c r="R824" i="2"/>
  <c r="Q824" i="2"/>
  <c r="P824" i="2"/>
  <c r="O824" i="2"/>
  <c r="N824" i="2"/>
  <c r="M824" i="2"/>
  <c r="L824" i="2"/>
  <c r="K824" i="2"/>
  <c r="J824" i="2"/>
  <c r="I824" i="2"/>
  <c r="H824" i="2"/>
  <c r="G824" i="2"/>
  <c r="AE818" i="2"/>
  <c r="AD818" i="2"/>
  <c r="AC818" i="2"/>
  <c r="AB818" i="2"/>
  <c r="AA818" i="2"/>
  <c r="Z818" i="2"/>
  <c r="Y818" i="2"/>
  <c r="X818" i="2"/>
  <c r="W818" i="2"/>
  <c r="V818" i="2"/>
  <c r="U818" i="2"/>
  <c r="T818" i="2"/>
  <c r="S818" i="2"/>
  <c r="R818" i="2"/>
  <c r="Q818" i="2"/>
  <c r="P818" i="2"/>
  <c r="O818" i="2"/>
  <c r="N818" i="2"/>
  <c r="M818" i="2"/>
  <c r="L818" i="2"/>
  <c r="K818" i="2"/>
  <c r="J818" i="2"/>
  <c r="I818" i="2"/>
  <c r="H818" i="2"/>
  <c r="G818" i="2"/>
  <c r="AE812" i="2"/>
  <c r="AD812" i="2"/>
  <c r="AC812" i="2"/>
  <c r="AB812" i="2"/>
  <c r="AA812" i="2"/>
  <c r="Z812" i="2"/>
  <c r="Y812" i="2"/>
  <c r="X812" i="2"/>
  <c r="W812" i="2"/>
  <c r="V812" i="2"/>
  <c r="U812" i="2"/>
  <c r="T812" i="2"/>
  <c r="S812" i="2"/>
  <c r="R812" i="2"/>
  <c r="Q812" i="2"/>
  <c r="P812" i="2"/>
  <c r="O812" i="2"/>
  <c r="N812" i="2"/>
  <c r="M812" i="2"/>
  <c r="L812" i="2"/>
  <c r="K812" i="2"/>
  <c r="J812" i="2"/>
  <c r="I812" i="2"/>
  <c r="H812" i="2"/>
  <c r="G812" i="2"/>
  <c r="AE806" i="2"/>
  <c r="AD806" i="2"/>
  <c r="AC806" i="2"/>
  <c r="AB806" i="2"/>
  <c r="AA806" i="2"/>
  <c r="Z806" i="2"/>
  <c r="Y806" i="2"/>
  <c r="X806" i="2"/>
  <c r="W806" i="2"/>
  <c r="V806" i="2"/>
  <c r="U806" i="2"/>
  <c r="T806" i="2"/>
  <c r="S806" i="2"/>
  <c r="R806" i="2"/>
  <c r="Q806" i="2"/>
  <c r="P806" i="2"/>
  <c r="O806" i="2"/>
  <c r="N806" i="2"/>
  <c r="M806" i="2"/>
  <c r="L806" i="2"/>
  <c r="K806" i="2"/>
  <c r="J806" i="2"/>
  <c r="I806" i="2"/>
  <c r="H806" i="2"/>
  <c r="G806" i="2"/>
  <c r="AE801" i="2"/>
  <c r="AD801" i="2"/>
  <c r="AC801" i="2"/>
  <c r="AB801" i="2"/>
  <c r="AA801" i="2"/>
  <c r="Z801" i="2"/>
  <c r="Y801" i="2"/>
  <c r="X801" i="2"/>
  <c r="W801" i="2"/>
  <c r="V801" i="2"/>
  <c r="U801" i="2"/>
  <c r="T801" i="2"/>
  <c r="S801" i="2"/>
  <c r="R801" i="2"/>
  <c r="Q801" i="2"/>
  <c r="P801" i="2"/>
  <c r="O801" i="2"/>
  <c r="N801" i="2"/>
  <c r="M801" i="2"/>
  <c r="L801" i="2"/>
  <c r="K801" i="2"/>
  <c r="J801" i="2"/>
  <c r="I801" i="2"/>
  <c r="H801" i="2"/>
  <c r="G801" i="2"/>
  <c r="AE797" i="2"/>
  <c r="AD797" i="2"/>
  <c r="AC797" i="2"/>
  <c r="AB797" i="2"/>
  <c r="AA797" i="2"/>
  <c r="Z797" i="2"/>
  <c r="Y797" i="2"/>
  <c r="X797" i="2"/>
  <c r="W797" i="2"/>
  <c r="V797" i="2"/>
  <c r="U797" i="2"/>
  <c r="T797" i="2"/>
  <c r="S797" i="2"/>
  <c r="R797" i="2"/>
  <c r="Q797" i="2"/>
  <c r="P797" i="2"/>
  <c r="O797" i="2"/>
  <c r="N797" i="2"/>
  <c r="M797" i="2"/>
  <c r="L797" i="2"/>
  <c r="K797" i="2"/>
  <c r="J797" i="2"/>
  <c r="I797" i="2"/>
  <c r="H797" i="2"/>
  <c r="G797" i="2"/>
  <c r="AE792" i="2"/>
  <c r="AD792" i="2"/>
  <c r="AC792" i="2"/>
  <c r="AB792" i="2"/>
  <c r="AA792" i="2"/>
  <c r="Z792" i="2"/>
  <c r="Y792" i="2"/>
  <c r="X792" i="2"/>
  <c r="W792" i="2"/>
  <c r="V792" i="2"/>
  <c r="U792" i="2"/>
  <c r="T792" i="2"/>
  <c r="S792" i="2"/>
  <c r="R792" i="2"/>
  <c r="Q792" i="2"/>
  <c r="P792" i="2"/>
  <c r="O792" i="2"/>
  <c r="N792" i="2"/>
  <c r="M792" i="2"/>
  <c r="L792" i="2"/>
  <c r="K792" i="2"/>
  <c r="J792" i="2"/>
  <c r="I792" i="2"/>
  <c r="H792" i="2"/>
  <c r="G792" i="2"/>
  <c r="AE785" i="2"/>
  <c r="AD785" i="2"/>
  <c r="AC785" i="2"/>
  <c r="AB785" i="2"/>
  <c r="AA785" i="2"/>
  <c r="Z785" i="2"/>
  <c r="Y785" i="2"/>
  <c r="X785" i="2"/>
  <c r="W785" i="2"/>
  <c r="V785" i="2"/>
  <c r="U785" i="2"/>
  <c r="T785" i="2"/>
  <c r="S785" i="2"/>
  <c r="R785" i="2"/>
  <c r="Q785" i="2"/>
  <c r="P785" i="2"/>
  <c r="O785" i="2"/>
  <c r="N785" i="2"/>
  <c r="M785" i="2"/>
  <c r="L785" i="2"/>
  <c r="K785" i="2"/>
  <c r="J785" i="2"/>
  <c r="I785" i="2"/>
  <c r="H785" i="2"/>
  <c r="G785" i="2"/>
  <c r="AE779" i="2"/>
  <c r="AD779" i="2"/>
  <c r="AC779" i="2"/>
  <c r="AB779" i="2"/>
  <c r="AA779" i="2"/>
  <c r="Z779" i="2"/>
  <c r="Y779" i="2"/>
  <c r="X779" i="2"/>
  <c r="W779" i="2"/>
  <c r="V779" i="2"/>
  <c r="U779" i="2"/>
  <c r="T779" i="2"/>
  <c r="S779" i="2"/>
  <c r="R779" i="2"/>
  <c r="Q779" i="2"/>
  <c r="P779" i="2"/>
  <c r="O779" i="2"/>
  <c r="N779" i="2"/>
  <c r="M779" i="2"/>
  <c r="L779" i="2"/>
  <c r="K779" i="2"/>
  <c r="J779" i="2"/>
  <c r="I779" i="2"/>
  <c r="H779" i="2"/>
  <c r="G779" i="2"/>
  <c r="AE775" i="2"/>
  <c r="AD775" i="2"/>
  <c r="AC775" i="2"/>
  <c r="AB775" i="2"/>
  <c r="AA775" i="2"/>
  <c r="Z775" i="2"/>
  <c r="Y775" i="2"/>
  <c r="X775" i="2"/>
  <c r="W775" i="2"/>
  <c r="V775" i="2"/>
  <c r="U775" i="2"/>
  <c r="T775" i="2"/>
  <c r="S775" i="2"/>
  <c r="R775" i="2"/>
  <c r="Q775" i="2"/>
  <c r="P775" i="2"/>
  <c r="O775" i="2"/>
  <c r="N775" i="2"/>
  <c r="M775" i="2"/>
  <c r="L775" i="2"/>
  <c r="K775" i="2"/>
  <c r="J775" i="2"/>
  <c r="I775" i="2"/>
  <c r="H775" i="2"/>
  <c r="G775" i="2"/>
  <c r="AE768" i="2"/>
  <c r="AD768" i="2"/>
  <c r="AC768" i="2"/>
  <c r="AB768" i="2"/>
  <c r="AA768" i="2"/>
  <c r="Z768" i="2"/>
  <c r="Y768" i="2"/>
  <c r="X768" i="2"/>
  <c r="W768" i="2"/>
  <c r="V768" i="2"/>
  <c r="U768" i="2"/>
  <c r="T768" i="2"/>
  <c r="S768" i="2"/>
  <c r="R768" i="2"/>
  <c r="Q768" i="2"/>
  <c r="P768" i="2"/>
  <c r="O768" i="2"/>
  <c r="N768" i="2"/>
  <c r="M768" i="2"/>
  <c r="L768" i="2"/>
  <c r="K768" i="2"/>
  <c r="J768" i="2"/>
  <c r="I768" i="2"/>
  <c r="H768" i="2"/>
  <c r="G768" i="2"/>
  <c r="AE758" i="2"/>
  <c r="AD758" i="2"/>
  <c r="AC758" i="2"/>
  <c r="AB758" i="2"/>
  <c r="AA758" i="2"/>
  <c r="Z758" i="2"/>
  <c r="Y758" i="2"/>
  <c r="X758" i="2"/>
  <c r="W758" i="2"/>
  <c r="V758" i="2"/>
  <c r="U758" i="2"/>
  <c r="T758" i="2"/>
  <c r="S758" i="2"/>
  <c r="R758" i="2"/>
  <c r="Q758" i="2"/>
  <c r="P758" i="2"/>
  <c r="O758" i="2"/>
  <c r="N758" i="2"/>
  <c r="M758" i="2"/>
  <c r="L758" i="2"/>
  <c r="K758" i="2"/>
  <c r="J758" i="2"/>
  <c r="I758" i="2"/>
  <c r="H758" i="2"/>
  <c r="G758" i="2"/>
  <c r="AE752" i="2"/>
  <c r="AD752" i="2"/>
  <c r="AC752" i="2"/>
  <c r="AB752" i="2"/>
  <c r="AA752" i="2"/>
  <c r="Z752" i="2"/>
  <c r="Y752" i="2"/>
  <c r="X752" i="2"/>
  <c r="W752" i="2"/>
  <c r="V752" i="2"/>
  <c r="U752" i="2"/>
  <c r="T752" i="2"/>
  <c r="S752" i="2"/>
  <c r="R752" i="2"/>
  <c r="Q752" i="2"/>
  <c r="P752" i="2"/>
  <c r="O752" i="2"/>
  <c r="N752" i="2"/>
  <c r="M752" i="2"/>
  <c r="L752" i="2"/>
  <c r="K752" i="2"/>
  <c r="J752" i="2"/>
  <c r="I752" i="2"/>
  <c r="H752" i="2"/>
  <c r="G752" i="2"/>
  <c r="AE743" i="2"/>
  <c r="AD743" i="2"/>
  <c r="AC743" i="2"/>
  <c r="AB743" i="2"/>
  <c r="AA743" i="2"/>
  <c r="Z743" i="2"/>
  <c r="Y743" i="2"/>
  <c r="X743" i="2"/>
  <c r="W743" i="2"/>
  <c r="V743" i="2"/>
  <c r="U743" i="2"/>
  <c r="T743" i="2"/>
  <c r="S743" i="2"/>
  <c r="R743" i="2"/>
  <c r="Q743" i="2"/>
  <c r="P743" i="2"/>
  <c r="O743" i="2"/>
  <c r="N743" i="2"/>
  <c r="M743" i="2"/>
  <c r="L743" i="2"/>
  <c r="K743" i="2"/>
  <c r="J743" i="2"/>
  <c r="I743" i="2"/>
  <c r="H743" i="2"/>
  <c r="G743" i="2"/>
  <c r="AE738" i="2"/>
  <c r="AD738" i="2"/>
  <c r="AC738" i="2"/>
  <c r="AB738" i="2"/>
  <c r="AA738" i="2"/>
  <c r="Z738" i="2"/>
  <c r="Y738" i="2"/>
  <c r="X738" i="2"/>
  <c r="W738" i="2"/>
  <c r="V738" i="2"/>
  <c r="U738" i="2"/>
  <c r="T738" i="2"/>
  <c r="S738" i="2"/>
  <c r="R738" i="2"/>
  <c r="Q738" i="2"/>
  <c r="P738" i="2"/>
  <c r="O738" i="2"/>
  <c r="N738" i="2"/>
  <c r="M738" i="2"/>
  <c r="L738" i="2"/>
  <c r="K738" i="2"/>
  <c r="J738" i="2"/>
  <c r="I738" i="2"/>
  <c r="H738" i="2"/>
  <c r="G738" i="2"/>
  <c r="AE734" i="2"/>
  <c r="AD734" i="2"/>
  <c r="AC734" i="2"/>
  <c r="AB734" i="2"/>
  <c r="AA734" i="2"/>
  <c r="Z734" i="2"/>
  <c r="Y734" i="2"/>
  <c r="X734" i="2"/>
  <c r="W734" i="2"/>
  <c r="V734" i="2"/>
  <c r="U734" i="2"/>
  <c r="T734" i="2"/>
  <c r="S734" i="2"/>
  <c r="R734" i="2"/>
  <c r="Q734" i="2"/>
  <c r="P734" i="2"/>
  <c r="O734" i="2"/>
  <c r="N734" i="2"/>
  <c r="M734" i="2"/>
  <c r="L734" i="2"/>
  <c r="K734" i="2"/>
  <c r="J734" i="2"/>
  <c r="I734" i="2"/>
  <c r="H734" i="2"/>
  <c r="G734" i="2"/>
  <c r="AE727" i="2"/>
  <c r="AD727" i="2"/>
  <c r="AC727" i="2"/>
  <c r="AB727" i="2"/>
  <c r="AA727" i="2"/>
  <c r="Z727" i="2"/>
  <c r="Y727" i="2"/>
  <c r="X727" i="2"/>
  <c r="W727" i="2"/>
  <c r="V727" i="2"/>
  <c r="U727" i="2"/>
  <c r="T727" i="2"/>
  <c r="S727" i="2"/>
  <c r="R727" i="2"/>
  <c r="Q727" i="2"/>
  <c r="P727" i="2"/>
  <c r="O727" i="2"/>
  <c r="N727" i="2"/>
  <c r="M727" i="2"/>
  <c r="L727" i="2"/>
  <c r="K727" i="2"/>
  <c r="J727" i="2"/>
  <c r="I727" i="2"/>
  <c r="H727" i="2"/>
  <c r="G727" i="2"/>
  <c r="AE716" i="2"/>
  <c r="AD716" i="2"/>
  <c r="AC716" i="2"/>
  <c r="AB716" i="2"/>
  <c r="AA716" i="2"/>
  <c r="Z716" i="2"/>
  <c r="Y716" i="2"/>
  <c r="X716" i="2"/>
  <c r="W716" i="2"/>
  <c r="V716" i="2"/>
  <c r="U716" i="2"/>
  <c r="T716" i="2"/>
  <c r="S716" i="2"/>
  <c r="R716" i="2"/>
  <c r="Q716" i="2"/>
  <c r="P716" i="2"/>
  <c r="O716" i="2"/>
  <c r="N716" i="2"/>
  <c r="M716" i="2"/>
  <c r="L716" i="2"/>
  <c r="K716" i="2"/>
  <c r="J716" i="2"/>
  <c r="I716" i="2"/>
  <c r="H716" i="2"/>
  <c r="G716" i="2"/>
  <c r="AE706" i="2"/>
  <c r="AD706" i="2"/>
  <c r="AC706" i="2"/>
  <c r="AB706" i="2"/>
  <c r="AA706" i="2"/>
  <c r="Z706" i="2"/>
  <c r="Y706" i="2"/>
  <c r="X706" i="2"/>
  <c r="W706" i="2"/>
  <c r="V706" i="2"/>
  <c r="U706" i="2"/>
  <c r="T706" i="2"/>
  <c r="S706" i="2"/>
  <c r="R706" i="2"/>
  <c r="Q706" i="2"/>
  <c r="P706" i="2"/>
  <c r="O706" i="2"/>
  <c r="N706" i="2"/>
  <c r="M706" i="2"/>
  <c r="L706" i="2"/>
  <c r="K706" i="2"/>
  <c r="J706" i="2"/>
  <c r="I706" i="2"/>
  <c r="H706" i="2"/>
  <c r="G706" i="2"/>
  <c r="AE698" i="2"/>
  <c r="AD698" i="2"/>
  <c r="AC698" i="2"/>
  <c r="AB698" i="2"/>
  <c r="AA698" i="2"/>
  <c r="Z698" i="2"/>
  <c r="Y698" i="2"/>
  <c r="X698" i="2"/>
  <c r="W698" i="2"/>
  <c r="V698" i="2"/>
  <c r="U698" i="2"/>
  <c r="T698" i="2"/>
  <c r="S698" i="2"/>
  <c r="R698" i="2"/>
  <c r="Q698" i="2"/>
  <c r="P698" i="2"/>
  <c r="O698" i="2"/>
  <c r="N698" i="2"/>
  <c r="M698" i="2"/>
  <c r="L698" i="2"/>
  <c r="K698" i="2"/>
  <c r="J698" i="2"/>
  <c r="I698" i="2"/>
  <c r="H698" i="2"/>
  <c r="G698" i="2"/>
  <c r="AE690" i="2"/>
  <c r="AD690" i="2"/>
  <c r="AC690" i="2"/>
  <c r="AB690" i="2"/>
  <c r="AA690" i="2"/>
  <c r="Z690" i="2"/>
  <c r="Y690" i="2"/>
  <c r="X690" i="2"/>
  <c r="W690" i="2"/>
  <c r="V690" i="2"/>
  <c r="U690" i="2"/>
  <c r="T690" i="2"/>
  <c r="S690" i="2"/>
  <c r="R690" i="2"/>
  <c r="Q690" i="2"/>
  <c r="P690" i="2"/>
  <c r="O690" i="2"/>
  <c r="N690" i="2"/>
  <c r="M690" i="2"/>
  <c r="L690" i="2"/>
  <c r="K690" i="2"/>
  <c r="J690" i="2"/>
  <c r="I690" i="2"/>
  <c r="H690" i="2"/>
  <c r="G690" i="2"/>
  <c r="AE677" i="2"/>
  <c r="AD677" i="2"/>
  <c r="AC677" i="2"/>
  <c r="AB677" i="2"/>
  <c r="AA677" i="2"/>
  <c r="Z677" i="2"/>
  <c r="Y677" i="2"/>
  <c r="X677" i="2"/>
  <c r="W677" i="2"/>
  <c r="V677" i="2"/>
  <c r="U677" i="2"/>
  <c r="T677" i="2"/>
  <c r="S677" i="2"/>
  <c r="R677" i="2"/>
  <c r="Q677" i="2"/>
  <c r="P677" i="2"/>
  <c r="O677" i="2"/>
  <c r="N677" i="2"/>
  <c r="M677" i="2"/>
  <c r="L677" i="2"/>
  <c r="K677" i="2"/>
  <c r="J677" i="2"/>
  <c r="I677" i="2"/>
  <c r="H677" i="2"/>
  <c r="G677" i="2"/>
  <c r="AE668" i="2"/>
  <c r="AD668" i="2"/>
  <c r="AC668" i="2"/>
  <c r="AB668" i="2"/>
  <c r="AA668" i="2"/>
  <c r="Z668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H668" i="2"/>
  <c r="G668" i="2"/>
  <c r="AE658" i="2"/>
  <c r="AD658" i="2"/>
  <c r="AC658" i="2"/>
  <c r="AB658" i="2"/>
  <c r="AA658" i="2"/>
  <c r="Z658" i="2"/>
  <c r="Y658" i="2"/>
  <c r="X658" i="2"/>
  <c r="W658" i="2"/>
  <c r="V658" i="2"/>
  <c r="U658" i="2"/>
  <c r="T658" i="2"/>
  <c r="S658" i="2"/>
  <c r="R658" i="2"/>
  <c r="Q658" i="2"/>
  <c r="P658" i="2"/>
  <c r="O658" i="2"/>
  <c r="N658" i="2"/>
  <c r="M658" i="2"/>
  <c r="L658" i="2"/>
  <c r="K658" i="2"/>
  <c r="J658" i="2"/>
  <c r="I658" i="2"/>
  <c r="H658" i="2"/>
  <c r="G658" i="2"/>
  <c r="AE649" i="2"/>
  <c r="AD649" i="2"/>
  <c r="AC649" i="2"/>
  <c r="AB649" i="2"/>
  <c r="AA649" i="2"/>
  <c r="Z649" i="2"/>
  <c r="Y649" i="2"/>
  <c r="X649" i="2"/>
  <c r="W649" i="2"/>
  <c r="V649" i="2"/>
  <c r="U649" i="2"/>
  <c r="T649" i="2"/>
  <c r="S649" i="2"/>
  <c r="R649" i="2"/>
  <c r="Q649" i="2"/>
  <c r="P649" i="2"/>
  <c r="O649" i="2"/>
  <c r="N649" i="2"/>
  <c r="M649" i="2"/>
  <c r="L649" i="2"/>
  <c r="K649" i="2"/>
  <c r="J649" i="2"/>
  <c r="I649" i="2"/>
  <c r="H649" i="2"/>
  <c r="G649" i="2"/>
  <c r="AE640" i="2"/>
  <c r="AD640" i="2"/>
  <c r="AC640" i="2"/>
  <c r="AB640" i="2"/>
  <c r="AA640" i="2"/>
  <c r="Z640" i="2"/>
  <c r="Y640" i="2"/>
  <c r="X640" i="2"/>
  <c r="W640" i="2"/>
  <c r="V640" i="2"/>
  <c r="U640" i="2"/>
  <c r="T640" i="2"/>
  <c r="S640" i="2"/>
  <c r="R640" i="2"/>
  <c r="Q640" i="2"/>
  <c r="P640" i="2"/>
  <c r="O640" i="2"/>
  <c r="N640" i="2"/>
  <c r="M640" i="2"/>
  <c r="L640" i="2"/>
  <c r="K640" i="2"/>
  <c r="J640" i="2"/>
  <c r="I640" i="2"/>
  <c r="H640" i="2"/>
  <c r="G640" i="2"/>
  <c r="AE632" i="2"/>
  <c r="AD632" i="2"/>
  <c r="AC632" i="2"/>
  <c r="AB632" i="2"/>
  <c r="AA632" i="2"/>
  <c r="Z632" i="2"/>
  <c r="Y632" i="2"/>
  <c r="X632" i="2"/>
  <c r="W632" i="2"/>
  <c r="V632" i="2"/>
  <c r="U632" i="2"/>
  <c r="T632" i="2"/>
  <c r="S632" i="2"/>
  <c r="R632" i="2"/>
  <c r="Q632" i="2"/>
  <c r="P632" i="2"/>
  <c r="O632" i="2"/>
  <c r="N632" i="2"/>
  <c r="M632" i="2"/>
  <c r="L632" i="2"/>
  <c r="K632" i="2"/>
  <c r="J632" i="2"/>
  <c r="I632" i="2"/>
  <c r="H632" i="2"/>
  <c r="G632" i="2"/>
  <c r="AE626" i="2"/>
  <c r="AD626" i="2"/>
  <c r="AC626" i="2"/>
  <c r="AB626" i="2"/>
  <c r="AA626" i="2"/>
  <c r="Z626" i="2"/>
  <c r="Y626" i="2"/>
  <c r="X626" i="2"/>
  <c r="W626" i="2"/>
  <c r="V626" i="2"/>
  <c r="U626" i="2"/>
  <c r="T626" i="2"/>
  <c r="S626" i="2"/>
  <c r="R626" i="2"/>
  <c r="Q626" i="2"/>
  <c r="P626" i="2"/>
  <c r="O626" i="2"/>
  <c r="N626" i="2"/>
  <c r="M626" i="2"/>
  <c r="L626" i="2"/>
  <c r="K626" i="2"/>
  <c r="J626" i="2"/>
  <c r="I626" i="2"/>
  <c r="H626" i="2"/>
  <c r="G626" i="2"/>
  <c r="AE620" i="2"/>
  <c r="AD620" i="2"/>
  <c r="AC620" i="2"/>
  <c r="AB620" i="2"/>
  <c r="AA620" i="2"/>
  <c r="Z620" i="2"/>
  <c r="Y620" i="2"/>
  <c r="X620" i="2"/>
  <c r="W620" i="2"/>
  <c r="V620" i="2"/>
  <c r="U620" i="2"/>
  <c r="T620" i="2"/>
  <c r="S620" i="2"/>
  <c r="R620" i="2"/>
  <c r="Q620" i="2"/>
  <c r="P620" i="2"/>
  <c r="O620" i="2"/>
  <c r="N620" i="2"/>
  <c r="M620" i="2"/>
  <c r="L620" i="2"/>
  <c r="K620" i="2"/>
  <c r="J620" i="2"/>
  <c r="I620" i="2"/>
  <c r="H620" i="2"/>
  <c r="G620" i="2"/>
  <c r="AE610" i="2"/>
  <c r="AD610" i="2"/>
  <c r="AC610" i="2"/>
  <c r="AB610" i="2"/>
  <c r="AA610" i="2"/>
  <c r="Z610" i="2"/>
  <c r="Y610" i="2"/>
  <c r="X610" i="2"/>
  <c r="W610" i="2"/>
  <c r="V610" i="2"/>
  <c r="U610" i="2"/>
  <c r="T610" i="2"/>
  <c r="S610" i="2"/>
  <c r="R610" i="2"/>
  <c r="Q610" i="2"/>
  <c r="P610" i="2"/>
  <c r="O610" i="2"/>
  <c r="N610" i="2"/>
  <c r="M610" i="2"/>
  <c r="L610" i="2"/>
  <c r="K610" i="2"/>
  <c r="J610" i="2"/>
  <c r="I610" i="2"/>
  <c r="H610" i="2"/>
  <c r="G610" i="2"/>
  <c r="AE601" i="2"/>
  <c r="AD601" i="2"/>
  <c r="AC601" i="2"/>
  <c r="AB601" i="2"/>
  <c r="AA601" i="2"/>
  <c r="Z601" i="2"/>
  <c r="Y601" i="2"/>
  <c r="X601" i="2"/>
  <c r="W601" i="2"/>
  <c r="V601" i="2"/>
  <c r="U601" i="2"/>
  <c r="T601" i="2"/>
  <c r="S601" i="2"/>
  <c r="R601" i="2"/>
  <c r="Q601" i="2"/>
  <c r="P601" i="2"/>
  <c r="O601" i="2"/>
  <c r="N601" i="2"/>
  <c r="M601" i="2"/>
  <c r="L601" i="2"/>
  <c r="K601" i="2"/>
  <c r="J601" i="2"/>
  <c r="I601" i="2"/>
  <c r="H601" i="2"/>
  <c r="G601" i="2"/>
  <c r="AE594" i="2"/>
  <c r="AD594" i="2"/>
  <c r="AC594" i="2"/>
  <c r="AB594" i="2"/>
  <c r="AA594" i="2"/>
  <c r="Z594" i="2"/>
  <c r="Y594" i="2"/>
  <c r="X594" i="2"/>
  <c r="W594" i="2"/>
  <c r="V594" i="2"/>
  <c r="U594" i="2"/>
  <c r="T594" i="2"/>
  <c r="S594" i="2"/>
  <c r="R594" i="2"/>
  <c r="Q594" i="2"/>
  <c r="P594" i="2"/>
  <c r="O594" i="2"/>
  <c r="N594" i="2"/>
  <c r="M594" i="2"/>
  <c r="L594" i="2"/>
  <c r="K594" i="2"/>
  <c r="J594" i="2"/>
  <c r="I594" i="2"/>
  <c r="H594" i="2"/>
  <c r="G594" i="2"/>
  <c r="AE587" i="2"/>
  <c r="AD587" i="2"/>
  <c r="AC587" i="2"/>
  <c r="AB587" i="2"/>
  <c r="AA587" i="2"/>
  <c r="Z587" i="2"/>
  <c r="Y587" i="2"/>
  <c r="X587" i="2"/>
  <c r="W587" i="2"/>
  <c r="V587" i="2"/>
  <c r="U587" i="2"/>
  <c r="T587" i="2"/>
  <c r="S587" i="2"/>
  <c r="R587" i="2"/>
  <c r="Q587" i="2"/>
  <c r="P587" i="2"/>
  <c r="O587" i="2"/>
  <c r="N587" i="2"/>
  <c r="M587" i="2"/>
  <c r="L587" i="2"/>
  <c r="K587" i="2"/>
  <c r="J587" i="2"/>
  <c r="I587" i="2"/>
  <c r="H587" i="2"/>
  <c r="G587" i="2"/>
  <c r="AE580" i="2"/>
  <c r="AD580" i="2"/>
  <c r="AC580" i="2"/>
  <c r="AB580" i="2"/>
  <c r="AA580" i="2"/>
  <c r="Z580" i="2"/>
  <c r="Y580" i="2"/>
  <c r="X580" i="2"/>
  <c r="W580" i="2"/>
  <c r="V580" i="2"/>
  <c r="U580" i="2"/>
  <c r="T580" i="2"/>
  <c r="S580" i="2"/>
  <c r="R580" i="2"/>
  <c r="Q580" i="2"/>
  <c r="P580" i="2"/>
  <c r="O580" i="2"/>
  <c r="N580" i="2"/>
  <c r="M580" i="2"/>
  <c r="L580" i="2"/>
  <c r="K580" i="2"/>
  <c r="J580" i="2"/>
  <c r="I580" i="2"/>
  <c r="H580" i="2"/>
  <c r="G580" i="2"/>
  <c r="AE574" i="2"/>
  <c r="AD574" i="2"/>
  <c r="AC574" i="2"/>
  <c r="AB574" i="2"/>
  <c r="AA574" i="2"/>
  <c r="Z574" i="2"/>
  <c r="Y574" i="2"/>
  <c r="X574" i="2"/>
  <c r="W574" i="2"/>
  <c r="V574" i="2"/>
  <c r="U574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H574" i="2"/>
  <c r="G574" i="2"/>
  <c r="AE565" i="2"/>
  <c r="AD565" i="2"/>
  <c r="AC565" i="2"/>
  <c r="AB565" i="2"/>
  <c r="AA565" i="2"/>
  <c r="Z565" i="2"/>
  <c r="Y565" i="2"/>
  <c r="X565" i="2"/>
  <c r="W565" i="2"/>
  <c r="V565" i="2"/>
  <c r="U565" i="2"/>
  <c r="T565" i="2"/>
  <c r="S565" i="2"/>
  <c r="R565" i="2"/>
  <c r="Q565" i="2"/>
  <c r="P565" i="2"/>
  <c r="O565" i="2"/>
  <c r="N565" i="2"/>
  <c r="M565" i="2"/>
  <c r="L565" i="2"/>
  <c r="K565" i="2"/>
  <c r="J565" i="2"/>
  <c r="I565" i="2"/>
  <c r="H565" i="2"/>
  <c r="G565" i="2"/>
  <c r="AE556" i="2"/>
  <c r="AD556" i="2"/>
  <c r="AC556" i="2"/>
  <c r="AB556" i="2"/>
  <c r="AA556" i="2"/>
  <c r="Z556" i="2"/>
  <c r="Y556" i="2"/>
  <c r="X556" i="2"/>
  <c r="W556" i="2"/>
  <c r="V556" i="2"/>
  <c r="U556" i="2"/>
  <c r="T556" i="2"/>
  <c r="S556" i="2"/>
  <c r="R556" i="2"/>
  <c r="Q556" i="2"/>
  <c r="P556" i="2"/>
  <c r="O556" i="2"/>
  <c r="N556" i="2"/>
  <c r="M556" i="2"/>
  <c r="L556" i="2"/>
  <c r="K556" i="2"/>
  <c r="J556" i="2"/>
  <c r="I556" i="2"/>
  <c r="H556" i="2"/>
  <c r="G556" i="2"/>
  <c r="AE548" i="2"/>
  <c r="AD548" i="2"/>
  <c r="AC548" i="2"/>
  <c r="AB548" i="2"/>
  <c r="AA548" i="2"/>
  <c r="Z548" i="2"/>
  <c r="Y548" i="2"/>
  <c r="X548" i="2"/>
  <c r="W548" i="2"/>
  <c r="V548" i="2"/>
  <c r="U548" i="2"/>
  <c r="T548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AD289" i="2"/>
  <c r="AC289" i="2"/>
  <c r="AB289" i="2"/>
  <c r="AA289" i="2"/>
  <c r="Z289" i="2"/>
  <c r="Y289" i="2"/>
  <c r="X289" i="2"/>
  <c r="W289" i="2"/>
  <c r="V289" i="2"/>
  <c r="U289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AD276" i="2"/>
  <c r="AC276" i="2"/>
  <c r="AB276" i="2"/>
  <c r="AA276" i="2"/>
  <c r="Z276" i="2"/>
  <c r="Y276" i="2"/>
  <c r="X276" i="2"/>
  <c r="W276" i="2"/>
  <c r="V276" i="2"/>
  <c r="U276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AD269" i="2"/>
  <c r="AC269" i="2"/>
  <c r="AB269" i="2"/>
  <c r="AA269" i="2"/>
  <c r="Z269" i="2"/>
  <c r="Y269" i="2"/>
  <c r="X269" i="2"/>
  <c r="W269" i="2"/>
  <c r="V269" i="2"/>
  <c r="U269" i="2"/>
  <c r="T269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AD262" i="2"/>
  <c r="AC262" i="2"/>
  <c r="AB262" i="2"/>
  <c r="AA262" i="2"/>
  <c r="Z262" i="2"/>
  <c r="Y262" i="2"/>
  <c r="X262" i="2"/>
  <c r="W262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AD255" i="2"/>
  <c r="AC255" i="2"/>
  <c r="AB255" i="2"/>
  <c r="AA255" i="2"/>
  <c r="Z255" i="2"/>
  <c r="Y255" i="2"/>
  <c r="X255" i="2"/>
  <c r="W255" i="2"/>
  <c r="V255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AD245" i="2"/>
  <c r="AC245" i="2"/>
  <c r="AB245" i="2"/>
  <c r="AA245" i="2"/>
  <c r="Z245" i="2"/>
  <c r="Y245" i="2"/>
  <c r="X245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AD236" i="2"/>
  <c r="AC236" i="2"/>
  <c r="AB236" i="2"/>
  <c r="AA236" i="2"/>
  <c r="Z236" i="2"/>
  <c r="Y236" i="2"/>
  <c r="X236" i="2"/>
  <c r="W236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AD228" i="2"/>
  <c r="AC228" i="2"/>
  <c r="AB228" i="2"/>
  <c r="AA228" i="2"/>
  <c r="Z228" i="2"/>
  <c r="Y228" i="2"/>
  <c r="X228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L961" i="2" l="1"/>
  <c r="T961" i="2"/>
  <c r="AB961" i="2"/>
  <c r="T1016" i="2"/>
  <c r="K961" i="2"/>
  <c r="S961" i="2"/>
  <c r="AA961" i="2"/>
  <c r="K1016" i="2"/>
  <c r="S1016" i="2"/>
  <c r="AA1016" i="2"/>
  <c r="L1016" i="2"/>
  <c r="AB1016" i="2"/>
  <c r="Q770" i="2"/>
  <c r="AA897" i="2"/>
  <c r="L612" i="2"/>
  <c r="T612" i="2"/>
  <c r="AB612" i="2"/>
  <c r="N612" i="2"/>
  <c r="V612" i="2"/>
  <c r="AD612" i="2"/>
  <c r="M612" i="2"/>
  <c r="U612" i="2"/>
  <c r="AC612" i="2"/>
  <c r="J770" i="2"/>
  <c r="R770" i="2"/>
  <c r="Z770" i="2"/>
  <c r="N836" i="2"/>
  <c r="V836" i="2"/>
  <c r="AD836" i="2"/>
  <c r="M961" i="2"/>
  <c r="U961" i="2"/>
  <c r="AC961" i="2"/>
  <c r="J1633" i="2"/>
  <c r="R1633" i="2"/>
  <c r="Z1633" i="2"/>
  <c r="I1696" i="2"/>
  <c r="Q1696" i="2"/>
  <c r="Y1696" i="2"/>
  <c r="H1696" i="2"/>
  <c r="P1696" i="2"/>
  <c r="X1696" i="2"/>
  <c r="K770" i="2"/>
  <c r="S770" i="2"/>
  <c r="AA770" i="2"/>
  <c r="L897" i="2"/>
  <c r="T897" i="2"/>
  <c r="AB897" i="2"/>
  <c r="M897" i="2"/>
  <c r="U897" i="2"/>
  <c r="AC897" i="2"/>
  <c r="J961" i="2"/>
  <c r="R961" i="2"/>
  <c r="Z961" i="2"/>
  <c r="Q961" i="2"/>
  <c r="Y961" i="2"/>
  <c r="N961" i="2"/>
  <c r="V961" i="2"/>
  <c r="AD961" i="2"/>
  <c r="J1016" i="2"/>
  <c r="R1016" i="2"/>
  <c r="Z1016" i="2"/>
  <c r="M1016" i="2"/>
  <c r="U1016" i="2"/>
  <c r="AC1016" i="2"/>
  <c r="J1696" i="2"/>
  <c r="R1696" i="2"/>
  <c r="Z1696" i="2"/>
  <c r="Y770" i="2"/>
  <c r="U836" i="2"/>
  <c r="I612" i="2"/>
  <c r="Q612" i="2"/>
  <c r="Y612" i="2"/>
  <c r="G612" i="2"/>
  <c r="O612" i="2"/>
  <c r="W612" i="2"/>
  <c r="AE612" i="2"/>
  <c r="G836" i="2"/>
  <c r="O836" i="2"/>
  <c r="W836" i="2"/>
  <c r="AE836" i="2"/>
  <c r="J836" i="2"/>
  <c r="R836" i="2"/>
  <c r="Z836" i="2"/>
  <c r="H836" i="2"/>
  <c r="P836" i="2"/>
  <c r="X836" i="2"/>
  <c r="N897" i="2"/>
  <c r="V897" i="2"/>
  <c r="AD897" i="2"/>
  <c r="I961" i="2"/>
  <c r="G961" i="2"/>
  <c r="O961" i="2"/>
  <c r="W961" i="2"/>
  <c r="N1016" i="2"/>
  <c r="V1016" i="2"/>
  <c r="AD1016" i="2"/>
  <c r="K1633" i="2"/>
  <c r="S1633" i="2"/>
  <c r="AA1633" i="2"/>
  <c r="G1633" i="2"/>
  <c r="O1633" i="2"/>
  <c r="W1633" i="2"/>
  <c r="N1633" i="2"/>
  <c r="V1633" i="2"/>
  <c r="AD1633" i="2"/>
  <c r="L1633" i="2"/>
  <c r="T1633" i="2"/>
  <c r="AB1633" i="2"/>
  <c r="I770" i="2"/>
  <c r="P612" i="2"/>
  <c r="X612" i="2"/>
  <c r="L770" i="2"/>
  <c r="T770" i="2"/>
  <c r="AB770" i="2"/>
  <c r="M770" i="2"/>
  <c r="U770" i="2"/>
  <c r="AC770" i="2"/>
  <c r="I836" i="2"/>
  <c r="Q836" i="2"/>
  <c r="Y836" i="2"/>
  <c r="G897" i="2"/>
  <c r="O897" i="2"/>
  <c r="W897" i="2"/>
  <c r="AE897" i="2"/>
  <c r="H961" i="2"/>
  <c r="P961" i="2"/>
  <c r="X961" i="2"/>
  <c r="G1016" i="2"/>
  <c r="O1016" i="2"/>
  <c r="W1016" i="2"/>
  <c r="AE1016" i="2"/>
  <c r="M1633" i="2"/>
  <c r="U1633" i="2"/>
  <c r="AC1633" i="2"/>
  <c r="K1696" i="2"/>
  <c r="S1696" i="2"/>
  <c r="AA1696" i="2"/>
  <c r="AC836" i="2"/>
  <c r="S897" i="2"/>
  <c r="N770" i="2"/>
  <c r="V770" i="2"/>
  <c r="AD770" i="2"/>
  <c r="H897" i="2"/>
  <c r="P897" i="2"/>
  <c r="X897" i="2"/>
  <c r="I1016" i="2"/>
  <c r="Q1016" i="2"/>
  <c r="Y1016" i="2"/>
  <c r="H1016" i="2"/>
  <c r="P1016" i="2"/>
  <c r="X1016" i="2"/>
  <c r="M1696" i="2"/>
  <c r="U1696" i="2"/>
  <c r="AC1696" i="2"/>
  <c r="L1696" i="2"/>
  <c r="T1696" i="2"/>
  <c r="AB1696" i="2"/>
  <c r="M836" i="2"/>
  <c r="K612" i="2"/>
  <c r="S612" i="2"/>
  <c r="AA612" i="2"/>
  <c r="J612" i="2"/>
  <c r="R612" i="2"/>
  <c r="Z612" i="2"/>
  <c r="G770" i="2"/>
  <c r="O770" i="2"/>
  <c r="W770" i="2"/>
  <c r="AE770" i="2"/>
  <c r="L836" i="2"/>
  <c r="T836" i="2"/>
  <c r="AB836" i="2"/>
  <c r="K836" i="2"/>
  <c r="S836" i="2"/>
  <c r="AA836" i="2"/>
  <c r="I897" i="2"/>
  <c r="Q897" i="2"/>
  <c r="Y897" i="2"/>
  <c r="K897" i="2"/>
  <c r="H612" i="2"/>
  <c r="H770" i="2"/>
  <c r="P770" i="2"/>
  <c r="X770" i="2"/>
  <c r="J897" i="2"/>
  <c r="R897" i="2"/>
  <c r="Z897" i="2"/>
  <c r="I1633" i="2"/>
  <c r="Q1633" i="2"/>
  <c r="Y1633" i="2"/>
  <c r="H1633" i="2"/>
  <c r="P1633" i="2"/>
  <c r="X1633" i="2"/>
  <c r="G1696" i="2"/>
  <c r="O1696" i="2"/>
  <c r="W1696" i="2"/>
  <c r="N1696" i="2"/>
  <c r="V1696" i="2"/>
  <c r="AD1696" i="2"/>
  <c r="AE1696" i="2"/>
  <c r="AE1633" i="2"/>
  <c r="AE961" i="2"/>
  <c r="H1750" i="2" l="1"/>
  <c r="I1750" i="2"/>
  <c r="J1750" i="2"/>
  <c r="K1750" i="2"/>
  <c r="L1750" i="2"/>
  <c r="M1750" i="2"/>
  <c r="N1750" i="2"/>
  <c r="O1750" i="2"/>
  <c r="P1750" i="2"/>
  <c r="Q1750" i="2"/>
  <c r="R1750" i="2"/>
  <c r="T1750" i="2"/>
  <c r="U1750" i="2"/>
  <c r="V1750" i="2"/>
  <c r="W1750" i="2"/>
  <c r="X1750" i="2"/>
  <c r="Y1750" i="2"/>
  <c r="Z1750" i="2"/>
  <c r="AA1750" i="2"/>
  <c r="AB1750" i="2"/>
  <c r="AC1750" i="2"/>
  <c r="AD1750" i="2"/>
  <c r="AE1750" i="2"/>
  <c r="G1750" i="2"/>
  <c r="S1750" i="2" l="1"/>
  <c r="J1778" i="2"/>
  <c r="K1778" i="2"/>
  <c r="R1778" i="2"/>
  <c r="S1778" i="2"/>
  <c r="Z1778" i="2"/>
  <c r="AA1778" i="2"/>
  <c r="M1778" i="2"/>
  <c r="AC1778" i="2"/>
  <c r="N1778" i="2"/>
  <c r="U1778" i="2"/>
  <c r="V1778" i="2"/>
  <c r="AD1778" i="2"/>
  <c r="H1505" i="2"/>
  <c r="I1505" i="2"/>
  <c r="J1505" i="2"/>
  <c r="K1505" i="2"/>
  <c r="L1505" i="2"/>
  <c r="M1505" i="2"/>
  <c r="N1505" i="2"/>
  <c r="O1505" i="2"/>
  <c r="P1505" i="2"/>
  <c r="Q1505" i="2"/>
  <c r="R1505" i="2"/>
  <c r="S1505" i="2"/>
  <c r="T1505" i="2"/>
  <c r="U1505" i="2"/>
  <c r="V1505" i="2"/>
  <c r="W1505" i="2"/>
  <c r="X1505" i="2"/>
  <c r="Y1505" i="2"/>
  <c r="Z1505" i="2"/>
  <c r="AA1505" i="2"/>
  <c r="AB1505" i="2"/>
  <c r="AC1505" i="2"/>
  <c r="AD1505" i="2"/>
  <c r="AE1505" i="2"/>
  <c r="H1492" i="2"/>
  <c r="I1492" i="2"/>
  <c r="J1492" i="2"/>
  <c r="K1492" i="2"/>
  <c r="L1492" i="2"/>
  <c r="M1492" i="2"/>
  <c r="N1492" i="2"/>
  <c r="O1492" i="2"/>
  <c r="P1492" i="2"/>
  <c r="Q1492" i="2"/>
  <c r="R1492" i="2"/>
  <c r="S1492" i="2"/>
  <c r="T1492" i="2"/>
  <c r="U1492" i="2"/>
  <c r="V1492" i="2"/>
  <c r="W1492" i="2"/>
  <c r="X1492" i="2"/>
  <c r="Y1492" i="2"/>
  <c r="Z1492" i="2"/>
  <c r="AA1492" i="2"/>
  <c r="AB1492" i="2"/>
  <c r="AC1492" i="2"/>
  <c r="AD1492" i="2"/>
  <c r="AE1492" i="2"/>
  <c r="H1486" i="2"/>
  <c r="I1486" i="2"/>
  <c r="J1486" i="2"/>
  <c r="K1486" i="2"/>
  <c r="L1486" i="2"/>
  <c r="M1486" i="2"/>
  <c r="N1486" i="2"/>
  <c r="O1486" i="2"/>
  <c r="P1486" i="2"/>
  <c r="Q1486" i="2"/>
  <c r="R1486" i="2"/>
  <c r="S1486" i="2"/>
  <c r="T1486" i="2"/>
  <c r="U1486" i="2"/>
  <c r="V1486" i="2"/>
  <c r="W1486" i="2"/>
  <c r="X1486" i="2"/>
  <c r="Y1486" i="2"/>
  <c r="Z1486" i="2"/>
  <c r="AA1486" i="2"/>
  <c r="AB1486" i="2"/>
  <c r="AC1486" i="2"/>
  <c r="AD1486" i="2"/>
  <c r="AE1486" i="2"/>
  <c r="H1475" i="2"/>
  <c r="I1475" i="2"/>
  <c r="J1475" i="2"/>
  <c r="K1475" i="2"/>
  <c r="L1475" i="2"/>
  <c r="M1475" i="2"/>
  <c r="N1475" i="2"/>
  <c r="O1475" i="2"/>
  <c r="P1475" i="2"/>
  <c r="Q1475" i="2"/>
  <c r="R1475" i="2"/>
  <c r="S1475" i="2"/>
  <c r="T1475" i="2"/>
  <c r="U1475" i="2"/>
  <c r="V1475" i="2"/>
  <c r="W1475" i="2"/>
  <c r="X1475" i="2"/>
  <c r="Y1475" i="2"/>
  <c r="Z1475" i="2"/>
  <c r="AA1475" i="2"/>
  <c r="AB1475" i="2"/>
  <c r="AC1475" i="2"/>
  <c r="AD1475" i="2"/>
  <c r="AE1475" i="2"/>
  <c r="H1466" i="2"/>
  <c r="I1466" i="2"/>
  <c r="J1466" i="2"/>
  <c r="K1466" i="2"/>
  <c r="L1466" i="2"/>
  <c r="M1466" i="2"/>
  <c r="N1466" i="2"/>
  <c r="O1466" i="2"/>
  <c r="P1466" i="2"/>
  <c r="Q1466" i="2"/>
  <c r="R1466" i="2"/>
  <c r="S1466" i="2"/>
  <c r="T1466" i="2"/>
  <c r="U1466" i="2"/>
  <c r="V1466" i="2"/>
  <c r="W1466" i="2"/>
  <c r="X1466" i="2"/>
  <c r="Y1466" i="2"/>
  <c r="Z1466" i="2"/>
  <c r="AA1466" i="2"/>
  <c r="AB1466" i="2"/>
  <c r="AC1466" i="2"/>
  <c r="AD1466" i="2"/>
  <c r="AE1466" i="2"/>
  <c r="H1455" i="2"/>
  <c r="I1455" i="2"/>
  <c r="J1455" i="2"/>
  <c r="K1455" i="2"/>
  <c r="L1455" i="2"/>
  <c r="M1455" i="2"/>
  <c r="N1455" i="2"/>
  <c r="O1455" i="2"/>
  <c r="P1455" i="2"/>
  <c r="Q1455" i="2"/>
  <c r="R1455" i="2"/>
  <c r="S1455" i="2"/>
  <c r="T1455" i="2"/>
  <c r="U1455" i="2"/>
  <c r="V1455" i="2"/>
  <c r="W1455" i="2"/>
  <c r="X1455" i="2"/>
  <c r="Y1455" i="2"/>
  <c r="Z1455" i="2"/>
  <c r="AA1455" i="2"/>
  <c r="AB1455" i="2"/>
  <c r="AC1455" i="2"/>
  <c r="AD1455" i="2"/>
  <c r="AE1455" i="2"/>
  <c r="H1448" i="2"/>
  <c r="I1448" i="2"/>
  <c r="J1448" i="2"/>
  <c r="K1448" i="2"/>
  <c r="L1448" i="2"/>
  <c r="M1448" i="2"/>
  <c r="N1448" i="2"/>
  <c r="O1448" i="2"/>
  <c r="P1448" i="2"/>
  <c r="Q1448" i="2"/>
  <c r="R1448" i="2"/>
  <c r="S1448" i="2"/>
  <c r="T1448" i="2"/>
  <c r="U1448" i="2"/>
  <c r="V1448" i="2"/>
  <c r="W1448" i="2"/>
  <c r="X1448" i="2"/>
  <c r="Y1448" i="2"/>
  <c r="Z1448" i="2"/>
  <c r="AA1448" i="2"/>
  <c r="AB1448" i="2"/>
  <c r="AC1448" i="2"/>
  <c r="AD1448" i="2"/>
  <c r="AE1448" i="2"/>
  <c r="H1442" i="2"/>
  <c r="I1442" i="2"/>
  <c r="J1442" i="2"/>
  <c r="K1442" i="2"/>
  <c r="L1442" i="2"/>
  <c r="M1442" i="2"/>
  <c r="N1442" i="2"/>
  <c r="O1442" i="2"/>
  <c r="P1442" i="2"/>
  <c r="Q1442" i="2"/>
  <c r="R1442" i="2"/>
  <c r="S1442" i="2"/>
  <c r="T1442" i="2"/>
  <c r="U1442" i="2"/>
  <c r="V1442" i="2"/>
  <c r="W1442" i="2"/>
  <c r="X1442" i="2"/>
  <c r="Y1442" i="2"/>
  <c r="Z1442" i="2"/>
  <c r="AA1442" i="2"/>
  <c r="AB1442" i="2"/>
  <c r="AC1442" i="2"/>
  <c r="AD1442" i="2"/>
  <c r="AE1442" i="2"/>
  <c r="H1437" i="2"/>
  <c r="I1437" i="2"/>
  <c r="J1437" i="2"/>
  <c r="K1437" i="2"/>
  <c r="L1437" i="2"/>
  <c r="M1437" i="2"/>
  <c r="N1437" i="2"/>
  <c r="O1437" i="2"/>
  <c r="P1437" i="2"/>
  <c r="Q1437" i="2"/>
  <c r="R1437" i="2"/>
  <c r="S1437" i="2"/>
  <c r="T1437" i="2"/>
  <c r="U1437" i="2"/>
  <c r="V1437" i="2"/>
  <c r="W1437" i="2"/>
  <c r="X1437" i="2"/>
  <c r="Y1437" i="2"/>
  <c r="Z1437" i="2"/>
  <c r="AA1437" i="2"/>
  <c r="AB1437" i="2"/>
  <c r="AC1437" i="2"/>
  <c r="AD1437" i="2"/>
  <c r="AE1437" i="2"/>
  <c r="H1433" i="2"/>
  <c r="I1433" i="2"/>
  <c r="J1433" i="2"/>
  <c r="K1433" i="2"/>
  <c r="L1433" i="2"/>
  <c r="M1433" i="2"/>
  <c r="N1433" i="2"/>
  <c r="O1433" i="2"/>
  <c r="P1433" i="2"/>
  <c r="Q1433" i="2"/>
  <c r="R1433" i="2"/>
  <c r="S1433" i="2"/>
  <c r="T1433" i="2"/>
  <c r="U1433" i="2"/>
  <c r="V1433" i="2"/>
  <c r="W1433" i="2"/>
  <c r="X1433" i="2"/>
  <c r="Y1433" i="2"/>
  <c r="Z1433" i="2"/>
  <c r="AA1433" i="2"/>
  <c r="AB1433" i="2"/>
  <c r="AC1433" i="2"/>
  <c r="AD1433" i="2"/>
  <c r="AE1433" i="2"/>
  <c r="H1419" i="2"/>
  <c r="I1419" i="2"/>
  <c r="J1419" i="2"/>
  <c r="K1419" i="2"/>
  <c r="L1419" i="2"/>
  <c r="M1419" i="2"/>
  <c r="N1419" i="2"/>
  <c r="O1419" i="2"/>
  <c r="P1419" i="2"/>
  <c r="Q1419" i="2"/>
  <c r="R1419" i="2"/>
  <c r="S1419" i="2"/>
  <c r="T1419" i="2"/>
  <c r="U1419" i="2"/>
  <c r="V1419" i="2"/>
  <c r="W1419" i="2"/>
  <c r="X1419" i="2"/>
  <c r="Y1419" i="2"/>
  <c r="Z1419" i="2"/>
  <c r="AA1419" i="2"/>
  <c r="AB1419" i="2"/>
  <c r="AC1419" i="2"/>
  <c r="AD1419" i="2"/>
  <c r="AE1419" i="2"/>
  <c r="H1413" i="2"/>
  <c r="I1413" i="2"/>
  <c r="J1413" i="2"/>
  <c r="K1413" i="2"/>
  <c r="L1413" i="2"/>
  <c r="M1413" i="2"/>
  <c r="N1413" i="2"/>
  <c r="O1413" i="2"/>
  <c r="P1413" i="2"/>
  <c r="Q1413" i="2"/>
  <c r="R1413" i="2"/>
  <c r="S1413" i="2"/>
  <c r="T1413" i="2"/>
  <c r="U1413" i="2"/>
  <c r="V1413" i="2"/>
  <c r="W1413" i="2"/>
  <c r="X1413" i="2"/>
  <c r="Y1413" i="2"/>
  <c r="Z1413" i="2"/>
  <c r="AA1413" i="2"/>
  <c r="AB1413" i="2"/>
  <c r="AC1413" i="2"/>
  <c r="AD1413" i="2"/>
  <c r="AE1413" i="2"/>
  <c r="H1406" i="2"/>
  <c r="I1406" i="2"/>
  <c r="J1406" i="2"/>
  <c r="K1406" i="2"/>
  <c r="L1406" i="2"/>
  <c r="M1406" i="2"/>
  <c r="N1406" i="2"/>
  <c r="O1406" i="2"/>
  <c r="P1406" i="2"/>
  <c r="Q1406" i="2"/>
  <c r="R1406" i="2"/>
  <c r="S1406" i="2"/>
  <c r="T1406" i="2"/>
  <c r="U1406" i="2"/>
  <c r="V1406" i="2"/>
  <c r="W1406" i="2"/>
  <c r="X1406" i="2"/>
  <c r="Y1406" i="2"/>
  <c r="Z1406" i="2"/>
  <c r="AA1406" i="2"/>
  <c r="AB1406" i="2"/>
  <c r="AC1406" i="2"/>
  <c r="AD1406" i="2"/>
  <c r="AE1406" i="2"/>
  <c r="H1399" i="2"/>
  <c r="I1399" i="2"/>
  <c r="J1399" i="2"/>
  <c r="K1399" i="2"/>
  <c r="L1399" i="2"/>
  <c r="M1399" i="2"/>
  <c r="N1399" i="2"/>
  <c r="O1399" i="2"/>
  <c r="P1399" i="2"/>
  <c r="Q1399" i="2"/>
  <c r="R1399" i="2"/>
  <c r="S1399" i="2"/>
  <c r="T1399" i="2"/>
  <c r="U1399" i="2"/>
  <c r="V1399" i="2"/>
  <c r="W1399" i="2"/>
  <c r="X1399" i="2"/>
  <c r="Y1399" i="2"/>
  <c r="Z1399" i="2"/>
  <c r="AA1399" i="2"/>
  <c r="AB1399" i="2"/>
  <c r="AC1399" i="2"/>
  <c r="AD1399" i="2"/>
  <c r="AE1399" i="2"/>
  <c r="H1391" i="2"/>
  <c r="I1391" i="2"/>
  <c r="J1391" i="2"/>
  <c r="K1391" i="2"/>
  <c r="L1391" i="2"/>
  <c r="M1391" i="2"/>
  <c r="N1391" i="2"/>
  <c r="O1391" i="2"/>
  <c r="P1391" i="2"/>
  <c r="Q1391" i="2"/>
  <c r="R1391" i="2"/>
  <c r="S1391" i="2"/>
  <c r="T1391" i="2"/>
  <c r="U1391" i="2"/>
  <c r="V1391" i="2"/>
  <c r="W1391" i="2"/>
  <c r="X1391" i="2"/>
  <c r="Y1391" i="2"/>
  <c r="Z1391" i="2"/>
  <c r="AA1391" i="2"/>
  <c r="AB1391" i="2"/>
  <c r="AC1391" i="2"/>
  <c r="AD1391" i="2"/>
  <c r="AE1391" i="2"/>
  <c r="H1384" i="2"/>
  <c r="I1384" i="2"/>
  <c r="J1384" i="2"/>
  <c r="K1384" i="2"/>
  <c r="L1384" i="2"/>
  <c r="M1384" i="2"/>
  <c r="N1384" i="2"/>
  <c r="O1384" i="2"/>
  <c r="P1384" i="2"/>
  <c r="Q1384" i="2"/>
  <c r="R1384" i="2"/>
  <c r="S1384" i="2"/>
  <c r="T1384" i="2"/>
  <c r="U1384" i="2"/>
  <c r="V1384" i="2"/>
  <c r="W1384" i="2"/>
  <c r="X1384" i="2"/>
  <c r="Y1384" i="2"/>
  <c r="Z1384" i="2"/>
  <c r="AA1384" i="2"/>
  <c r="AB1384" i="2"/>
  <c r="AC1384" i="2"/>
  <c r="AD1384" i="2"/>
  <c r="AE1384" i="2"/>
  <c r="H1379" i="2"/>
  <c r="I1379" i="2"/>
  <c r="J1379" i="2"/>
  <c r="K1379" i="2"/>
  <c r="L1379" i="2"/>
  <c r="M1379" i="2"/>
  <c r="N1379" i="2"/>
  <c r="O1379" i="2"/>
  <c r="P1379" i="2"/>
  <c r="Q1379" i="2"/>
  <c r="R1379" i="2"/>
  <c r="S1379" i="2"/>
  <c r="T1379" i="2"/>
  <c r="U1379" i="2"/>
  <c r="V1379" i="2"/>
  <c r="W1379" i="2"/>
  <c r="X1379" i="2"/>
  <c r="Y1379" i="2"/>
  <c r="Z1379" i="2"/>
  <c r="AA1379" i="2"/>
  <c r="AB1379" i="2"/>
  <c r="AC1379" i="2"/>
  <c r="AD1379" i="2"/>
  <c r="AE1379" i="2"/>
  <c r="H1372" i="2"/>
  <c r="I1372" i="2"/>
  <c r="J1372" i="2"/>
  <c r="K1372" i="2"/>
  <c r="L1372" i="2"/>
  <c r="M1372" i="2"/>
  <c r="N1372" i="2"/>
  <c r="O1372" i="2"/>
  <c r="P1372" i="2"/>
  <c r="Q1372" i="2"/>
  <c r="R1372" i="2"/>
  <c r="S1372" i="2"/>
  <c r="T1372" i="2"/>
  <c r="U1372" i="2"/>
  <c r="V1372" i="2"/>
  <c r="W1372" i="2"/>
  <c r="X1372" i="2"/>
  <c r="Y1372" i="2"/>
  <c r="Z1372" i="2"/>
  <c r="AA1372" i="2"/>
  <c r="AB1372" i="2"/>
  <c r="AC1372" i="2"/>
  <c r="AD1372" i="2"/>
  <c r="AE1372" i="2"/>
  <c r="H1364" i="2"/>
  <c r="I1364" i="2"/>
  <c r="J1364" i="2"/>
  <c r="K1364" i="2"/>
  <c r="L1364" i="2"/>
  <c r="M1364" i="2"/>
  <c r="N1364" i="2"/>
  <c r="O1364" i="2"/>
  <c r="P1364" i="2"/>
  <c r="Q1364" i="2"/>
  <c r="R1364" i="2"/>
  <c r="S1364" i="2"/>
  <c r="T1364" i="2"/>
  <c r="U1364" i="2"/>
  <c r="V1364" i="2"/>
  <c r="W1364" i="2"/>
  <c r="X1364" i="2"/>
  <c r="Y1364" i="2"/>
  <c r="Z1364" i="2"/>
  <c r="AA1364" i="2"/>
  <c r="AB1364" i="2"/>
  <c r="AC1364" i="2"/>
  <c r="AD1364" i="2"/>
  <c r="AE1364" i="2"/>
  <c r="H1358" i="2"/>
  <c r="I1358" i="2"/>
  <c r="J1358" i="2"/>
  <c r="K1358" i="2"/>
  <c r="L1358" i="2"/>
  <c r="M1358" i="2"/>
  <c r="N1358" i="2"/>
  <c r="O1358" i="2"/>
  <c r="P1358" i="2"/>
  <c r="Q1358" i="2"/>
  <c r="R1358" i="2"/>
  <c r="S1358" i="2"/>
  <c r="T1358" i="2"/>
  <c r="U1358" i="2"/>
  <c r="V1358" i="2"/>
  <c r="W1358" i="2"/>
  <c r="X1358" i="2"/>
  <c r="Y1358" i="2"/>
  <c r="Z1358" i="2"/>
  <c r="AA1358" i="2"/>
  <c r="AB1358" i="2"/>
  <c r="AC1358" i="2"/>
  <c r="AD1358" i="2"/>
  <c r="AE1358" i="2"/>
  <c r="H1351" i="2"/>
  <c r="I1351" i="2"/>
  <c r="J1351" i="2"/>
  <c r="K1351" i="2"/>
  <c r="L1351" i="2"/>
  <c r="M1351" i="2"/>
  <c r="N1351" i="2"/>
  <c r="O1351" i="2"/>
  <c r="P1351" i="2"/>
  <c r="Q1351" i="2"/>
  <c r="R1351" i="2"/>
  <c r="S1351" i="2"/>
  <c r="T1351" i="2"/>
  <c r="U1351" i="2"/>
  <c r="V1351" i="2"/>
  <c r="W1351" i="2"/>
  <c r="X1351" i="2"/>
  <c r="Y1351" i="2"/>
  <c r="Z1351" i="2"/>
  <c r="AA1351" i="2"/>
  <c r="AB1351" i="2"/>
  <c r="AC1351" i="2"/>
  <c r="AD1351" i="2"/>
  <c r="AE1351" i="2"/>
  <c r="H1341" i="2"/>
  <c r="I1341" i="2"/>
  <c r="J1341" i="2"/>
  <c r="K1341" i="2"/>
  <c r="L1341" i="2"/>
  <c r="M1341" i="2"/>
  <c r="N1341" i="2"/>
  <c r="O1341" i="2"/>
  <c r="P1341" i="2"/>
  <c r="Q1341" i="2"/>
  <c r="R1341" i="2"/>
  <c r="S1341" i="2"/>
  <c r="T1341" i="2"/>
  <c r="U1341" i="2"/>
  <c r="V1341" i="2"/>
  <c r="W1341" i="2"/>
  <c r="X1341" i="2"/>
  <c r="Y1341" i="2"/>
  <c r="Z1341" i="2"/>
  <c r="AA1341" i="2"/>
  <c r="AB1341" i="2"/>
  <c r="AC1341" i="2"/>
  <c r="AD1341" i="2"/>
  <c r="AE1341" i="2"/>
  <c r="H1332" i="2"/>
  <c r="I1332" i="2"/>
  <c r="J1332" i="2"/>
  <c r="K1332" i="2"/>
  <c r="L1332" i="2"/>
  <c r="M1332" i="2"/>
  <c r="N1332" i="2"/>
  <c r="O1332" i="2"/>
  <c r="P1332" i="2"/>
  <c r="Q1332" i="2"/>
  <c r="R1332" i="2"/>
  <c r="S1332" i="2"/>
  <c r="T1332" i="2"/>
  <c r="U1332" i="2"/>
  <c r="V1332" i="2"/>
  <c r="W1332" i="2"/>
  <c r="X1332" i="2"/>
  <c r="Y1332" i="2"/>
  <c r="Z1332" i="2"/>
  <c r="AA1332" i="2"/>
  <c r="AB1332" i="2"/>
  <c r="AC1332" i="2"/>
  <c r="AD1332" i="2"/>
  <c r="AE1332" i="2"/>
  <c r="H1323" i="2"/>
  <c r="I1323" i="2"/>
  <c r="J1323" i="2"/>
  <c r="K1323" i="2"/>
  <c r="L1323" i="2"/>
  <c r="M1323" i="2"/>
  <c r="N1323" i="2"/>
  <c r="O1323" i="2"/>
  <c r="P1323" i="2"/>
  <c r="Q1323" i="2"/>
  <c r="R1323" i="2"/>
  <c r="S1323" i="2"/>
  <c r="T1323" i="2"/>
  <c r="U1323" i="2"/>
  <c r="V1323" i="2"/>
  <c r="W1323" i="2"/>
  <c r="X1323" i="2"/>
  <c r="Y1323" i="2"/>
  <c r="Z1323" i="2"/>
  <c r="AA1323" i="2"/>
  <c r="AB1323" i="2"/>
  <c r="AC1323" i="2"/>
  <c r="AD1323" i="2"/>
  <c r="AE1323" i="2"/>
  <c r="H1315" i="2"/>
  <c r="I1315" i="2"/>
  <c r="J1315" i="2"/>
  <c r="K1315" i="2"/>
  <c r="L1315" i="2"/>
  <c r="M1315" i="2"/>
  <c r="N1315" i="2"/>
  <c r="O1315" i="2"/>
  <c r="P1315" i="2"/>
  <c r="Q1315" i="2"/>
  <c r="R1315" i="2"/>
  <c r="S1315" i="2"/>
  <c r="T1315" i="2"/>
  <c r="U1315" i="2"/>
  <c r="V1315" i="2"/>
  <c r="W1315" i="2"/>
  <c r="X1315" i="2"/>
  <c r="Y1315" i="2"/>
  <c r="Z1315" i="2"/>
  <c r="AA1315" i="2"/>
  <c r="AB1315" i="2"/>
  <c r="AC1315" i="2"/>
  <c r="AD1315" i="2"/>
  <c r="AE1315" i="2"/>
  <c r="H1307" i="2"/>
  <c r="I1307" i="2"/>
  <c r="J1307" i="2"/>
  <c r="K1307" i="2"/>
  <c r="L1307" i="2"/>
  <c r="M1307" i="2"/>
  <c r="N1307" i="2"/>
  <c r="O1307" i="2"/>
  <c r="P1307" i="2"/>
  <c r="Q1307" i="2"/>
  <c r="R1307" i="2"/>
  <c r="S1307" i="2"/>
  <c r="T1307" i="2"/>
  <c r="U1307" i="2"/>
  <c r="V1307" i="2"/>
  <c r="W1307" i="2"/>
  <c r="X1307" i="2"/>
  <c r="Y1307" i="2"/>
  <c r="Z1307" i="2"/>
  <c r="AA1307" i="2"/>
  <c r="AB1307" i="2"/>
  <c r="AC1307" i="2"/>
  <c r="AD1307" i="2"/>
  <c r="AE1307" i="2"/>
  <c r="H1301" i="2"/>
  <c r="I1301" i="2"/>
  <c r="J1301" i="2"/>
  <c r="K1301" i="2"/>
  <c r="L1301" i="2"/>
  <c r="M1301" i="2"/>
  <c r="N1301" i="2"/>
  <c r="O1301" i="2"/>
  <c r="P1301" i="2"/>
  <c r="Q1301" i="2"/>
  <c r="R1301" i="2"/>
  <c r="S1301" i="2"/>
  <c r="T1301" i="2"/>
  <c r="U1301" i="2"/>
  <c r="V1301" i="2"/>
  <c r="W1301" i="2"/>
  <c r="X1301" i="2"/>
  <c r="Y1301" i="2"/>
  <c r="Z1301" i="2"/>
  <c r="AA1301" i="2"/>
  <c r="AB1301" i="2"/>
  <c r="AC1301" i="2"/>
  <c r="AD1301" i="2"/>
  <c r="AE1301" i="2"/>
  <c r="H1295" i="2"/>
  <c r="I1295" i="2"/>
  <c r="J1295" i="2"/>
  <c r="K1295" i="2"/>
  <c r="L1295" i="2"/>
  <c r="M1295" i="2"/>
  <c r="N1295" i="2"/>
  <c r="O1295" i="2"/>
  <c r="P1295" i="2"/>
  <c r="Q1295" i="2"/>
  <c r="R1295" i="2"/>
  <c r="S1295" i="2"/>
  <c r="T1295" i="2"/>
  <c r="U1295" i="2"/>
  <c r="V1295" i="2"/>
  <c r="W1295" i="2"/>
  <c r="X1295" i="2"/>
  <c r="Y1295" i="2"/>
  <c r="Z1295" i="2"/>
  <c r="AA1295" i="2"/>
  <c r="AB1295" i="2"/>
  <c r="AC1295" i="2"/>
  <c r="AD1295" i="2"/>
  <c r="AE1295" i="2"/>
  <c r="H1290" i="2"/>
  <c r="I1290" i="2"/>
  <c r="J1290" i="2"/>
  <c r="K1290" i="2"/>
  <c r="L1290" i="2"/>
  <c r="M1290" i="2"/>
  <c r="N1290" i="2"/>
  <c r="O1290" i="2"/>
  <c r="P1290" i="2"/>
  <c r="Q1290" i="2"/>
  <c r="R1290" i="2"/>
  <c r="S1290" i="2"/>
  <c r="T1290" i="2"/>
  <c r="U1290" i="2"/>
  <c r="V1290" i="2"/>
  <c r="V1343" i="2" s="1"/>
  <c r="V1774" i="2" s="1"/>
  <c r="W1290" i="2"/>
  <c r="X1290" i="2"/>
  <c r="Y1290" i="2"/>
  <c r="Z1290" i="2"/>
  <c r="AA1290" i="2"/>
  <c r="AB1290" i="2"/>
  <c r="AC1290" i="2"/>
  <c r="AD1290" i="2"/>
  <c r="AE1290" i="2"/>
  <c r="H1283" i="2"/>
  <c r="I1283" i="2"/>
  <c r="J1283" i="2"/>
  <c r="K1283" i="2"/>
  <c r="L1283" i="2"/>
  <c r="M1283" i="2"/>
  <c r="N1283" i="2"/>
  <c r="O1283" i="2"/>
  <c r="P1283" i="2"/>
  <c r="Q1283" i="2"/>
  <c r="R1283" i="2"/>
  <c r="S1283" i="2"/>
  <c r="T1283" i="2"/>
  <c r="U1283" i="2"/>
  <c r="V1283" i="2"/>
  <c r="W1283" i="2"/>
  <c r="X1283" i="2"/>
  <c r="Y1283" i="2"/>
  <c r="Z1283" i="2"/>
  <c r="AA1283" i="2"/>
  <c r="AB1283" i="2"/>
  <c r="AC1283" i="2"/>
  <c r="AD1283" i="2"/>
  <c r="AE1283" i="2"/>
  <c r="H1276" i="2"/>
  <c r="I1276" i="2"/>
  <c r="J1276" i="2"/>
  <c r="K1276" i="2"/>
  <c r="L1276" i="2"/>
  <c r="M1276" i="2"/>
  <c r="N1276" i="2"/>
  <c r="O1276" i="2"/>
  <c r="P1276" i="2"/>
  <c r="Q1276" i="2"/>
  <c r="R1276" i="2"/>
  <c r="S1276" i="2"/>
  <c r="T1276" i="2"/>
  <c r="U1276" i="2"/>
  <c r="V1276" i="2"/>
  <c r="W1276" i="2"/>
  <c r="X1276" i="2"/>
  <c r="Y1276" i="2"/>
  <c r="Z1276" i="2"/>
  <c r="AA1276" i="2"/>
  <c r="AB1276" i="2"/>
  <c r="AC1276" i="2"/>
  <c r="AD1276" i="2"/>
  <c r="AE1276" i="2"/>
  <c r="H1267" i="2"/>
  <c r="I1267" i="2"/>
  <c r="J1267" i="2"/>
  <c r="K1267" i="2"/>
  <c r="L1267" i="2"/>
  <c r="M1267" i="2"/>
  <c r="N1267" i="2"/>
  <c r="O1267" i="2"/>
  <c r="P1267" i="2"/>
  <c r="Q1267" i="2"/>
  <c r="R1267" i="2"/>
  <c r="S1267" i="2"/>
  <c r="T1267" i="2"/>
  <c r="U1267" i="2"/>
  <c r="V1267" i="2"/>
  <c r="W1267" i="2"/>
  <c r="X1267" i="2"/>
  <c r="Y1267" i="2"/>
  <c r="Z1267" i="2"/>
  <c r="AA1267" i="2"/>
  <c r="AB1267" i="2"/>
  <c r="AC1267" i="2"/>
  <c r="AD1267" i="2"/>
  <c r="AE1267" i="2"/>
  <c r="H1259" i="2"/>
  <c r="I1259" i="2"/>
  <c r="J1259" i="2"/>
  <c r="K1259" i="2"/>
  <c r="L1259" i="2"/>
  <c r="M1259" i="2"/>
  <c r="N1259" i="2"/>
  <c r="O1259" i="2"/>
  <c r="P1259" i="2"/>
  <c r="Q1259" i="2"/>
  <c r="R1259" i="2"/>
  <c r="S1259" i="2"/>
  <c r="T1259" i="2"/>
  <c r="U1259" i="2"/>
  <c r="V1259" i="2"/>
  <c r="W1259" i="2"/>
  <c r="X1259" i="2"/>
  <c r="Y1259" i="2"/>
  <c r="Z1259" i="2"/>
  <c r="AA1259" i="2"/>
  <c r="AB1259" i="2"/>
  <c r="AC1259" i="2"/>
  <c r="AD1259" i="2"/>
  <c r="AE1259" i="2"/>
  <c r="H1252" i="2"/>
  <c r="I1252" i="2"/>
  <c r="J1252" i="2"/>
  <c r="K1252" i="2"/>
  <c r="L1252" i="2"/>
  <c r="M1252" i="2"/>
  <c r="N1252" i="2"/>
  <c r="O1252" i="2"/>
  <c r="P1252" i="2"/>
  <c r="Q1252" i="2"/>
  <c r="R1252" i="2"/>
  <c r="S1252" i="2"/>
  <c r="T1252" i="2"/>
  <c r="U1252" i="2"/>
  <c r="V1252" i="2"/>
  <c r="W1252" i="2"/>
  <c r="X1252" i="2"/>
  <c r="Y1252" i="2"/>
  <c r="Z1252" i="2"/>
  <c r="AA1252" i="2"/>
  <c r="AB1252" i="2"/>
  <c r="AC1252" i="2"/>
  <c r="AD1252" i="2"/>
  <c r="AE1252" i="2"/>
  <c r="H1244" i="2"/>
  <c r="I1244" i="2"/>
  <c r="J1244" i="2"/>
  <c r="K1244" i="2"/>
  <c r="L1244" i="2"/>
  <c r="M1244" i="2"/>
  <c r="N1244" i="2"/>
  <c r="O1244" i="2"/>
  <c r="P1244" i="2"/>
  <c r="Q1244" i="2"/>
  <c r="R1244" i="2"/>
  <c r="S1244" i="2"/>
  <c r="T1244" i="2"/>
  <c r="U1244" i="2"/>
  <c r="V1244" i="2"/>
  <c r="W1244" i="2"/>
  <c r="X1244" i="2"/>
  <c r="Y1244" i="2"/>
  <c r="Z1244" i="2"/>
  <c r="AA1244" i="2"/>
  <c r="AB1244" i="2"/>
  <c r="AC1244" i="2"/>
  <c r="AD1244" i="2"/>
  <c r="AE1244" i="2"/>
  <c r="H1236" i="2"/>
  <c r="I1236" i="2"/>
  <c r="J1236" i="2"/>
  <c r="K1236" i="2"/>
  <c r="L1236" i="2"/>
  <c r="M1236" i="2"/>
  <c r="N1236" i="2"/>
  <c r="O1236" i="2"/>
  <c r="P1236" i="2"/>
  <c r="Q1236" i="2"/>
  <c r="R1236" i="2"/>
  <c r="S1236" i="2"/>
  <c r="T1236" i="2"/>
  <c r="U1236" i="2"/>
  <c r="V1236" i="2"/>
  <c r="W1236" i="2"/>
  <c r="X1236" i="2"/>
  <c r="Y1236" i="2"/>
  <c r="Z1236" i="2"/>
  <c r="AA1236" i="2"/>
  <c r="AB1236" i="2"/>
  <c r="AC1236" i="2"/>
  <c r="AD1236" i="2"/>
  <c r="AE1236" i="2"/>
  <c r="H1230" i="2"/>
  <c r="I1230" i="2"/>
  <c r="J1230" i="2"/>
  <c r="K1230" i="2"/>
  <c r="L1230" i="2"/>
  <c r="M1230" i="2"/>
  <c r="N1230" i="2"/>
  <c r="O1230" i="2"/>
  <c r="P1230" i="2"/>
  <c r="Q1230" i="2"/>
  <c r="R1230" i="2"/>
  <c r="S1230" i="2"/>
  <c r="T1230" i="2"/>
  <c r="U1230" i="2"/>
  <c r="V1230" i="2"/>
  <c r="W1230" i="2"/>
  <c r="X1230" i="2"/>
  <c r="Y1230" i="2"/>
  <c r="Z1230" i="2"/>
  <c r="AA1230" i="2"/>
  <c r="AB1230" i="2"/>
  <c r="AC1230" i="2"/>
  <c r="AD1230" i="2"/>
  <c r="AE1230" i="2"/>
  <c r="H1220" i="2"/>
  <c r="I1220" i="2"/>
  <c r="J1220" i="2"/>
  <c r="K1220" i="2"/>
  <c r="L1220" i="2"/>
  <c r="M1220" i="2"/>
  <c r="N1220" i="2"/>
  <c r="O1220" i="2"/>
  <c r="P1220" i="2"/>
  <c r="Q1220" i="2"/>
  <c r="R1220" i="2"/>
  <c r="S1220" i="2"/>
  <c r="T1220" i="2"/>
  <c r="U1220" i="2"/>
  <c r="V1220" i="2"/>
  <c r="W1220" i="2"/>
  <c r="X1220" i="2"/>
  <c r="Y1220" i="2"/>
  <c r="Z1220" i="2"/>
  <c r="AA1220" i="2"/>
  <c r="AB1220" i="2"/>
  <c r="AC1220" i="2"/>
  <c r="AD1220" i="2"/>
  <c r="AE1220" i="2"/>
  <c r="H1210" i="2"/>
  <c r="I1210" i="2"/>
  <c r="J1210" i="2"/>
  <c r="K1210" i="2"/>
  <c r="L1210" i="2"/>
  <c r="M1210" i="2"/>
  <c r="N1210" i="2"/>
  <c r="O1210" i="2"/>
  <c r="P1210" i="2"/>
  <c r="Q1210" i="2"/>
  <c r="R1210" i="2"/>
  <c r="S1210" i="2"/>
  <c r="T1210" i="2"/>
  <c r="U1210" i="2"/>
  <c r="V1210" i="2"/>
  <c r="W1210" i="2"/>
  <c r="X1210" i="2"/>
  <c r="Y1210" i="2"/>
  <c r="Z1210" i="2"/>
  <c r="AA1210" i="2"/>
  <c r="AB1210" i="2"/>
  <c r="AC1210" i="2"/>
  <c r="AD1210" i="2"/>
  <c r="AE1210" i="2"/>
  <c r="H1204" i="2"/>
  <c r="I1204" i="2"/>
  <c r="J1204" i="2"/>
  <c r="K1204" i="2"/>
  <c r="L1204" i="2"/>
  <c r="M1204" i="2"/>
  <c r="N1204" i="2"/>
  <c r="O1204" i="2"/>
  <c r="P1204" i="2"/>
  <c r="Q1204" i="2"/>
  <c r="R1204" i="2"/>
  <c r="S1204" i="2"/>
  <c r="T1204" i="2"/>
  <c r="U1204" i="2"/>
  <c r="V1204" i="2"/>
  <c r="W1204" i="2"/>
  <c r="X1204" i="2"/>
  <c r="Y1204" i="2"/>
  <c r="Z1204" i="2"/>
  <c r="AA1204" i="2"/>
  <c r="AB1204" i="2"/>
  <c r="AC1204" i="2"/>
  <c r="AD1204" i="2"/>
  <c r="AE1204" i="2"/>
  <c r="H1192" i="2"/>
  <c r="I1192" i="2"/>
  <c r="J1192" i="2"/>
  <c r="K1192" i="2"/>
  <c r="L1192" i="2"/>
  <c r="M1192" i="2"/>
  <c r="N1192" i="2"/>
  <c r="O1192" i="2"/>
  <c r="P1192" i="2"/>
  <c r="Q1192" i="2"/>
  <c r="R1192" i="2"/>
  <c r="S1192" i="2"/>
  <c r="T1192" i="2"/>
  <c r="U1192" i="2"/>
  <c r="V1192" i="2"/>
  <c r="W1192" i="2"/>
  <c r="X1192" i="2"/>
  <c r="Y1192" i="2"/>
  <c r="Z1192" i="2"/>
  <c r="AA1192" i="2"/>
  <c r="AB1192" i="2"/>
  <c r="AC1192" i="2"/>
  <c r="AD1192" i="2"/>
  <c r="AE1192" i="2"/>
  <c r="H1183" i="2"/>
  <c r="I1183" i="2"/>
  <c r="J1183" i="2"/>
  <c r="K1183" i="2"/>
  <c r="L1183" i="2"/>
  <c r="M1183" i="2"/>
  <c r="N1183" i="2"/>
  <c r="O1183" i="2"/>
  <c r="P1183" i="2"/>
  <c r="Q1183" i="2"/>
  <c r="R1183" i="2"/>
  <c r="S1183" i="2"/>
  <c r="T1183" i="2"/>
  <c r="U1183" i="2"/>
  <c r="V1183" i="2"/>
  <c r="W1183" i="2"/>
  <c r="X1183" i="2"/>
  <c r="Y1183" i="2"/>
  <c r="Z1183" i="2"/>
  <c r="AA1183" i="2"/>
  <c r="AB1183" i="2"/>
  <c r="AC1183" i="2"/>
  <c r="AD1183" i="2"/>
  <c r="AE1183" i="2"/>
  <c r="H1171" i="2"/>
  <c r="I1171" i="2"/>
  <c r="J1171" i="2"/>
  <c r="K1171" i="2"/>
  <c r="L1171" i="2"/>
  <c r="M1171" i="2"/>
  <c r="N1171" i="2"/>
  <c r="O1171" i="2"/>
  <c r="P1171" i="2"/>
  <c r="Q1171" i="2"/>
  <c r="R1171" i="2"/>
  <c r="S1171" i="2"/>
  <c r="T1171" i="2"/>
  <c r="U1171" i="2"/>
  <c r="V1171" i="2"/>
  <c r="W1171" i="2"/>
  <c r="X1171" i="2"/>
  <c r="Y1171" i="2"/>
  <c r="Z1171" i="2"/>
  <c r="AA1171" i="2"/>
  <c r="AB1171" i="2"/>
  <c r="AC1171" i="2"/>
  <c r="AD1171" i="2"/>
  <c r="AE1171" i="2"/>
  <c r="H1165" i="2"/>
  <c r="I1165" i="2"/>
  <c r="J1165" i="2"/>
  <c r="K1165" i="2"/>
  <c r="L1165" i="2"/>
  <c r="M1165" i="2"/>
  <c r="N1165" i="2"/>
  <c r="O1165" i="2"/>
  <c r="P1165" i="2"/>
  <c r="Q1165" i="2"/>
  <c r="R1165" i="2"/>
  <c r="S1165" i="2"/>
  <c r="T1165" i="2"/>
  <c r="U1165" i="2"/>
  <c r="V1165" i="2"/>
  <c r="W1165" i="2"/>
  <c r="X1165" i="2"/>
  <c r="Y1165" i="2"/>
  <c r="Z1165" i="2"/>
  <c r="AA1165" i="2"/>
  <c r="AB1165" i="2"/>
  <c r="AC1165" i="2"/>
  <c r="AD1165" i="2"/>
  <c r="AE1165" i="2"/>
  <c r="H1159" i="2"/>
  <c r="I1159" i="2"/>
  <c r="J1159" i="2"/>
  <c r="K1159" i="2"/>
  <c r="L1159" i="2"/>
  <c r="M1159" i="2"/>
  <c r="N1159" i="2"/>
  <c r="O1159" i="2"/>
  <c r="P1159" i="2"/>
  <c r="Q1159" i="2"/>
  <c r="R1159" i="2"/>
  <c r="S1159" i="2"/>
  <c r="T1159" i="2"/>
  <c r="U1159" i="2"/>
  <c r="V1159" i="2"/>
  <c r="W1159" i="2"/>
  <c r="X1159" i="2"/>
  <c r="Y1159" i="2"/>
  <c r="Z1159" i="2"/>
  <c r="AA1159" i="2"/>
  <c r="AB1159" i="2"/>
  <c r="AC1159" i="2"/>
  <c r="AD1159" i="2"/>
  <c r="AE1159" i="2"/>
  <c r="H1153" i="2"/>
  <c r="I1153" i="2"/>
  <c r="J1153" i="2"/>
  <c r="K1153" i="2"/>
  <c r="L1153" i="2"/>
  <c r="M1153" i="2"/>
  <c r="N1153" i="2"/>
  <c r="O1153" i="2"/>
  <c r="P1153" i="2"/>
  <c r="Q1153" i="2"/>
  <c r="R1153" i="2"/>
  <c r="S1153" i="2"/>
  <c r="T1153" i="2"/>
  <c r="U1153" i="2"/>
  <c r="V1153" i="2"/>
  <c r="W1153" i="2"/>
  <c r="X1153" i="2"/>
  <c r="Y1153" i="2"/>
  <c r="Z1153" i="2"/>
  <c r="AA1153" i="2"/>
  <c r="AB1153" i="2"/>
  <c r="AC1153" i="2"/>
  <c r="AD1153" i="2"/>
  <c r="AE1153" i="2"/>
  <c r="H1148" i="2"/>
  <c r="I1148" i="2"/>
  <c r="J1148" i="2"/>
  <c r="K1148" i="2"/>
  <c r="L1148" i="2"/>
  <c r="M1148" i="2"/>
  <c r="N1148" i="2"/>
  <c r="O1148" i="2"/>
  <c r="P1148" i="2"/>
  <c r="Q1148" i="2"/>
  <c r="R1148" i="2"/>
  <c r="S1148" i="2"/>
  <c r="T1148" i="2"/>
  <c r="U1148" i="2"/>
  <c r="V1148" i="2"/>
  <c r="W1148" i="2"/>
  <c r="X1148" i="2"/>
  <c r="Y1148" i="2"/>
  <c r="Z1148" i="2"/>
  <c r="AA1148" i="2"/>
  <c r="AB1148" i="2"/>
  <c r="AC1148" i="2"/>
  <c r="AD1148" i="2"/>
  <c r="AE1148" i="2"/>
  <c r="H1141" i="2"/>
  <c r="I1141" i="2"/>
  <c r="J1141" i="2"/>
  <c r="K1141" i="2"/>
  <c r="L1141" i="2"/>
  <c r="M1141" i="2"/>
  <c r="N1141" i="2"/>
  <c r="O1141" i="2"/>
  <c r="P1141" i="2"/>
  <c r="Q1141" i="2"/>
  <c r="R1141" i="2"/>
  <c r="S1141" i="2"/>
  <c r="T1141" i="2"/>
  <c r="U1141" i="2"/>
  <c r="V1141" i="2"/>
  <c r="W1141" i="2"/>
  <c r="X1141" i="2"/>
  <c r="Y1141" i="2"/>
  <c r="Z1141" i="2"/>
  <c r="AA1141" i="2"/>
  <c r="AB1141" i="2"/>
  <c r="AC1141" i="2"/>
  <c r="AD1141" i="2"/>
  <c r="AE1141" i="2"/>
  <c r="H1133" i="2"/>
  <c r="I1133" i="2"/>
  <c r="J1133" i="2"/>
  <c r="K1133" i="2"/>
  <c r="L1133" i="2"/>
  <c r="M1133" i="2"/>
  <c r="N1133" i="2"/>
  <c r="O1133" i="2"/>
  <c r="P1133" i="2"/>
  <c r="Q1133" i="2"/>
  <c r="R1133" i="2"/>
  <c r="S1133" i="2"/>
  <c r="T1133" i="2"/>
  <c r="U1133" i="2"/>
  <c r="V1133" i="2"/>
  <c r="W1133" i="2"/>
  <c r="X1133" i="2"/>
  <c r="Y1133" i="2"/>
  <c r="Z1133" i="2"/>
  <c r="AA1133" i="2"/>
  <c r="AB1133" i="2"/>
  <c r="AC1133" i="2"/>
  <c r="AD1133" i="2"/>
  <c r="AE1133" i="2"/>
  <c r="H1124" i="2"/>
  <c r="I1124" i="2"/>
  <c r="J1124" i="2"/>
  <c r="K1124" i="2"/>
  <c r="L1124" i="2"/>
  <c r="M1124" i="2"/>
  <c r="N1124" i="2"/>
  <c r="O1124" i="2"/>
  <c r="P1124" i="2"/>
  <c r="Q1124" i="2"/>
  <c r="R1124" i="2"/>
  <c r="S1124" i="2"/>
  <c r="T1124" i="2"/>
  <c r="U1124" i="2"/>
  <c r="V1124" i="2"/>
  <c r="W1124" i="2"/>
  <c r="X1124" i="2"/>
  <c r="Y1124" i="2"/>
  <c r="Z1124" i="2"/>
  <c r="AA1124" i="2"/>
  <c r="AB1124" i="2"/>
  <c r="AC1124" i="2"/>
  <c r="AD1124" i="2"/>
  <c r="AE1124" i="2"/>
  <c r="H1116" i="2"/>
  <c r="I1116" i="2"/>
  <c r="J1116" i="2"/>
  <c r="K1116" i="2"/>
  <c r="L1116" i="2"/>
  <c r="M1116" i="2"/>
  <c r="N1116" i="2"/>
  <c r="O1116" i="2"/>
  <c r="P1116" i="2"/>
  <c r="Q1116" i="2"/>
  <c r="R1116" i="2"/>
  <c r="S1116" i="2"/>
  <c r="T1116" i="2"/>
  <c r="U1116" i="2"/>
  <c r="V1116" i="2"/>
  <c r="W1116" i="2"/>
  <c r="X1116" i="2"/>
  <c r="Y1116" i="2"/>
  <c r="Z1116" i="2"/>
  <c r="AA1116" i="2"/>
  <c r="AB1116" i="2"/>
  <c r="AC1116" i="2"/>
  <c r="AD1116" i="2"/>
  <c r="AE1116" i="2"/>
  <c r="H1109" i="2"/>
  <c r="I1109" i="2"/>
  <c r="J1109" i="2"/>
  <c r="K1109" i="2"/>
  <c r="L1109" i="2"/>
  <c r="M1109" i="2"/>
  <c r="N1109" i="2"/>
  <c r="O1109" i="2"/>
  <c r="P1109" i="2"/>
  <c r="Q1109" i="2"/>
  <c r="R1109" i="2"/>
  <c r="S1109" i="2"/>
  <c r="T1109" i="2"/>
  <c r="U1109" i="2"/>
  <c r="V1109" i="2"/>
  <c r="W1109" i="2"/>
  <c r="X1109" i="2"/>
  <c r="Y1109" i="2"/>
  <c r="Z1109" i="2"/>
  <c r="AA1109" i="2"/>
  <c r="AB1109" i="2"/>
  <c r="AC1109" i="2"/>
  <c r="AD1109" i="2"/>
  <c r="AE1109" i="2"/>
  <c r="H1101" i="2"/>
  <c r="I1101" i="2"/>
  <c r="J1101" i="2"/>
  <c r="K1101" i="2"/>
  <c r="L1101" i="2"/>
  <c r="M1101" i="2"/>
  <c r="N1101" i="2"/>
  <c r="O1101" i="2"/>
  <c r="P1101" i="2"/>
  <c r="Q1101" i="2"/>
  <c r="R1101" i="2"/>
  <c r="S1101" i="2"/>
  <c r="T1101" i="2"/>
  <c r="U1101" i="2"/>
  <c r="V1101" i="2"/>
  <c r="W1101" i="2"/>
  <c r="X1101" i="2"/>
  <c r="Y1101" i="2"/>
  <c r="Z1101" i="2"/>
  <c r="AA1101" i="2"/>
  <c r="AB1101" i="2"/>
  <c r="AC1101" i="2"/>
  <c r="AD1101" i="2"/>
  <c r="AE1101" i="2"/>
  <c r="H1097" i="2"/>
  <c r="I1097" i="2"/>
  <c r="J1097" i="2"/>
  <c r="K1097" i="2"/>
  <c r="L1097" i="2"/>
  <c r="M1097" i="2"/>
  <c r="N1097" i="2"/>
  <c r="O1097" i="2"/>
  <c r="P1097" i="2"/>
  <c r="Q1097" i="2"/>
  <c r="R1097" i="2"/>
  <c r="S1097" i="2"/>
  <c r="T1097" i="2"/>
  <c r="U1097" i="2"/>
  <c r="V1097" i="2"/>
  <c r="W1097" i="2"/>
  <c r="X1097" i="2"/>
  <c r="Y1097" i="2"/>
  <c r="Z1097" i="2"/>
  <c r="AA1097" i="2"/>
  <c r="AB1097" i="2"/>
  <c r="AC1097" i="2"/>
  <c r="AD1097" i="2"/>
  <c r="AE1097" i="2"/>
  <c r="H1093" i="2"/>
  <c r="I1093" i="2"/>
  <c r="J1093" i="2"/>
  <c r="K1093" i="2"/>
  <c r="L1093" i="2"/>
  <c r="M1093" i="2"/>
  <c r="N1093" i="2"/>
  <c r="O1093" i="2"/>
  <c r="P1093" i="2"/>
  <c r="Q1093" i="2"/>
  <c r="R1093" i="2"/>
  <c r="S1093" i="2"/>
  <c r="T1093" i="2"/>
  <c r="U1093" i="2"/>
  <c r="V1093" i="2"/>
  <c r="W1093" i="2"/>
  <c r="X1093" i="2"/>
  <c r="Y1093" i="2"/>
  <c r="Z1093" i="2"/>
  <c r="AA1093" i="2"/>
  <c r="AB1093" i="2"/>
  <c r="AC1093" i="2"/>
  <c r="AD1093" i="2"/>
  <c r="AE1093" i="2"/>
  <c r="H1086" i="2"/>
  <c r="I1086" i="2"/>
  <c r="J1086" i="2"/>
  <c r="K1086" i="2"/>
  <c r="L1086" i="2"/>
  <c r="M1086" i="2"/>
  <c r="N1086" i="2"/>
  <c r="O1086" i="2"/>
  <c r="P1086" i="2"/>
  <c r="Q1086" i="2"/>
  <c r="R1086" i="2"/>
  <c r="S1086" i="2"/>
  <c r="T1086" i="2"/>
  <c r="U1086" i="2"/>
  <c r="V1086" i="2"/>
  <c r="W1086" i="2"/>
  <c r="X1086" i="2"/>
  <c r="Y1086" i="2"/>
  <c r="Z1086" i="2"/>
  <c r="AA1086" i="2"/>
  <c r="AB1086" i="2"/>
  <c r="AC1086" i="2"/>
  <c r="AD1086" i="2"/>
  <c r="AE1086" i="2"/>
  <c r="H1079" i="2"/>
  <c r="I1079" i="2"/>
  <c r="J1079" i="2"/>
  <c r="K1079" i="2"/>
  <c r="L1079" i="2"/>
  <c r="M1079" i="2"/>
  <c r="N1079" i="2"/>
  <c r="O1079" i="2"/>
  <c r="P1079" i="2"/>
  <c r="Q1079" i="2"/>
  <c r="R1079" i="2"/>
  <c r="S1079" i="2"/>
  <c r="T1079" i="2"/>
  <c r="U1079" i="2"/>
  <c r="V1079" i="2"/>
  <c r="W1079" i="2"/>
  <c r="X1079" i="2"/>
  <c r="Y1079" i="2"/>
  <c r="Z1079" i="2"/>
  <c r="AA1079" i="2"/>
  <c r="AB1079" i="2"/>
  <c r="AC1079" i="2"/>
  <c r="AD1079" i="2"/>
  <c r="AE1079" i="2"/>
  <c r="H1072" i="2"/>
  <c r="I1072" i="2"/>
  <c r="J1072" i="2"/>
  <c r="K1072" i="2"/>
  <c r="L1072" i="2"/>
  <c r="M1072" i="2"/>
  <c r="N1072" i="2"/>
  <c r="O1072" i="2"/>
  <c r="P1072" i="2"/>
  <c r="Q1072" i="2"/>
  <c r="R1072" i="2"/>
  <c r="S1072" i="2"/>
  <c r="T1072" i="2"/>
  <c r="U1072" i="2"/>
  <c r="V1072" i="2"/>
  <c r="W1072" i="2"/>
  <c r="X1072" i="2"/>
  <c r="Y1072" i="2"/>
  <c r="Z1072" i="2"/>
  <c r="AA1072" i="2"/>
  <c r="AB1072" i="2"/>
  <c r="AC1072" i="2"/>
  <c r="AD1072" i="2"/>
  <c r="AE1072" i="2"/>
  <c r="H1067" i="2"/>
  <c r="I1067" i="2"/>
  <c r="J1067" i="2"/>
  <c r="K1067" i="2"/>
  <c r="L1067" i="2"/>
  <c r="M1067" i="2"/>
  <c r="N1067" i="2"/>
  <c r="O1067" i="2"/>
  <c r="P1067" i="2"/>
  <c r="Q1067" i="2"/>
  <c r="R1067" i="2"/>
  <c r="S1067" i="2"/>
  <c r="T1067" i="2"/>
  <c r="U1067" i="2"/>
  <c r="V1067" i="2"/>
  <c r="W1067" i="2"/>
  <c r="X1067" i="2"/>
  <c r="Y1067" i="2"/>
  <c r="Z1067" i="2"/>
  <c r="AA1067" i="2"/>
  <c r="AB1067" i="2"/>
  <c r="AC1067" i="2"/>
  <c r="AD1067" i="2"/>
  <c r="AE1067" i="2"/>
  <c r="L1061" i="2"/>
  <c r="T1061" i="2"/>
  <c r="AB1061" i="2"/>
  <c r="J1061" i="2"/>
  <c r="K1061" i="2"/>
  <c r="M1061" i="2"/>
  <c r="R1061" i="2"/>
  <c r="S1061" i="2"/>
  <c r="U1061" i="2"/>
  <c r="Z1061" i="2"/>
  <c r="AA1061" i="2"/>
  <c r="AC1061" i="2"/>
  <c r="J1769" i="2"/>
  <c r="R1769" i="2"/>
  <c r="Z1769" i="2"/>
  <c r="L1769" i="2"/>
  <c r="AB1769" i="2"/>
  <c r="M1769" i="2"/>
  <c r="Q1769" i="2"/>
  <c r="T1769" i="2"/>
  <c r="U1769" i="2"/>
  <c r="AC1769" i="2"/>
  <c r="I1769" i="2"/>
  <c r="Y1769" i="2"/>
  <c r="N1768" i="2"/>
  <c r="V1768" i="2"/>
  <c r="AD1768" i="2"/>
  <c r="U1768" i="2"/>
  <c r="J1768" i="2"/>
  <c r="K1768" i="2"/>
  <c r="M1768" i="2"/>
  <c r="R1768" i="2"/>
  <c r="S1768" i="2"/>
  <c r="Z1768" i="2"/>
  <c r="AA1768" i="2"/>
  <c r="AC1768" i="2"/>
  <c r="H679" i="2"/>
  <c r="I679" i="2"/>
  <c r="J679" i="2"/>
  <c r="K679" i="2"/>
  <c r="L679" i="2"/>
  <c r="M679" i="2"/>
  <c r="N679" i="2"/>
  <c r="O679" i="2"/>
  <c r="P679" i="2"/>
  <c r="Q679" i="2"/>
  <c r="R679" i="2"/>
  <c r="S679" i="2"/>
  <c r="T679" i="2"/>
  <c r="U679" i="2"/>
  <c r="V679" i="2"/>
  <c r="W679" i="2"/>
  <c r="X679" i="2"/>
  <c r="Y679" i="2"/>
  <c r="Z679" i="2"/>
  <c r="AA679" i="2"/>
  <c r="AB679" i="2"/>
  <c r="AC679" i="2"/>
  <c r="AD679" i="2"/>
  <c r="AE679" i="2"/>
  <c r="H1763" i="2"/>
  <c r="I1763" i="2"/>
  <c r="J1763" i="2"/>
  <c r="K1763" i="2"/>
  <c r="L1763" i="2"/>
  <c r="M1763" i="2"/>
  <c r="N1763" i="2"/>
  <c r="O1763" i="2"/>
  <c r="P1763" i="2"/>
  <c r="Q1763" i="2"/>
  <c r="R1763" i="2"/>
  <c r="S1763" i="2"/>
  <c r="T1763" i="2"/>
  <c r="U1763" i="2"/>
  <c r="V1763" i="2"/>
  <c r="W1763" i="2"/>
  <c r="X1763" i="2"/>
  <c r="Y1763" i="2"/>
  <c r="Z1763" i="2"/>
  <c r="AA1763" i="2"/>
  <c r="AB1763" i="2"/>
  <c r="AC1763" i="2"/>
  <c r="AD1763" i="2"/>
  <c r="AE1763" i="2"/>
  <c r="H539" i="2"/>
  <c r="I539" i="2"/>
  <c r="J539" i="2"/>
  <c r="K539" i="2"/>
  <c r="L539" i="2"/>
  <c r="M539" i="2"/>
  <c r="N539" i="2"/>
  <c r="O539" i="2"/>
  <c r="P539" i="2"/>
  <c r="Q539" i="2"/>
  <c r="R539" i="2"/>
  <c r="S539" i="2"/>
  <c r="T539" i="2"/>
  <c r="U539" i="2"/>
  <c r="V539" i="2"/>
  <c r="W539" i="2"/>
  <c r="X539" i="2"/>
  <c r="Y539" i="2"/>
  <c r="Z539" i="2"/>
  <c r="AA539" i="2"/>
  <c r="AB539" i="2"/>
  <c r="AC539" i="2"/>
  <c r="AD539" i="2"/>
  <c r="AE539" i="2"/>
  <c r="H532" i="2"/>
  <c r="I532" i="2"/>
  <c r="J532" i="2"/>
  <c r="K532" i="2"/>
  <c r="L532" i="2"/>
  <c r="M532" i="2"/>
  <c r="N532" i="2"/>
  <c r="O532" i="2"/>
  <c r="P532" i="2"/>
  <c r="Q532" i="2"/>
  <c r="R532" i="2"/>
  <c r="S532" i="2"/>
  <c r="T532" i="2"/>
  <c r="U532" i="2"/>
  <c r="V532" i="2"/>
  <c r="W532" i="2"/>
  <c r="X532" i="2"/>
  <c r="Y532" i="2"/>
  <c r="Z532" i="2"/>
  <c r="AA532" i="2"/>
  <c r="AB532" i="2"/>
  <c r="AC532" i="2"/>
  <c r="AD532" i="2"/>
  <c r="AE532" i="2"/>
  <c r="H526" i="2"/>
  <c r="I526" i="2"/>
  <c r="J526" i="2"/>
  <c r="K526" i="2"/>
  <c r="L526" i="2"/>
  <c r="M526" i="2"/>
  <c r="N526" i="2"/>
  <c r="O526" i="2"/>
  <c r="P526" i="2"/>
  <c r="Q526" i="2"/>
  <c r="R526" i="2"/>
  <c r="S526" i="2"/>
  <c r="T526" i="2"/>
  <c r="U526" i="2"/>
  <c r="V526" i="2"/>
  <c r="W526" i="2"/>
  <c r="X526" i="2"/>
  <c r="Y526" i="2"/>
  <c r="Z526" i="2"/>
  <c r="AA526" i="2"/>
  <c r="AB526" i="2"/>
  <c r="AC526" i="2"/>
  <c r="AD526" i="2"/>
  <c r="AE526" i="2"/>
  <c r="H516" i="2"/>
  <c r="I516" i="2"/>
  <c r="J516" i="2"/>
  <c r="K516" i="2"/>
  <c r="L516" i="2"/>
  <c r="M516" i="2"/>
  <c r="N516" i="2"/>
  <c r="O516" i="2"/>
  <c r="P516" i="2"/>
  <c r="Q516" i="2"/>
  <c r="R516" i="2"/>
  <c r="S516" i="2"/>
  <c r="T516" i="2"/>
  <c r="U516" i="2"/>
  <c r="V516" i="2"/>
  <c r="W516" i="2"/>
  <c r="X516" i="2"/>
  <c r="Y516" i="2"/>
  <c r="Z516" i="2"/>
  <c r="AA516" i="2"/>
  <c r="AB516" i="2"/>
  <c r="AC516" i="2"/>
  <c r="AD516" i="2"/>
  <c r="AE516" i="2"/>
  <c r="H508" i="2"/>
  <c r="I508" i="2"/>
  <c r="J508" i="2"/>
  <c r="K508" i="2"/>
  <c r="L508" i="2"/>
  <c r="M508" i="2"/>
  <c r="N508" i="2"/>
  <c r="O508" i="2"/>
  <c r="P508" i="2"/>
  <c r="Q508" i="2"/>
  <c r="R508" i="2"/>
  <c r="S508" i="2"/>
  <c r="T508" i="2"/>
  <c r="U508" i="2"/>
  <c r="V508" i="2"/>
  <c r="W508" i="2"/>
  <c r="X508" i="2"/>
  <c r="Y508" i="2"/>
  <c r="Z508" i="2"/>
  <c r="AA508" i="2"/>
  <c r="AB508" i="2"/>
  <c r="AC508" i="2"/>
  <c r="AD508" i="2"/>
  <c r="AE508" i="2"/>
  <c r="H485" i="2"/>
  <c r="I485" i="2"/>
  <c r="J485" i="2"/>
  <c r="K485" i="2"/>
  <c r="L485" i="2"/>
  <c r="M485" i="2"/>
  <c r="N485" i="2"/>
  <c r="O485" i="2"/>
  <c r="P485" i="2"/>
  <c r="Q485" i="2"/>
  <c r="R485" i="2"/>
  <c r="S485" i="2"/>
  <c r="T485" i="2"/>
  <c r="U485" i="2"/>
  <c r="V485" i="2"/>
  <c r="W485" i="2"/>
  <c r="X485" i="2"/>
  <c r="Y485" i="2"/>
  <c r="Z485" i="2"/>
  <c r="AA485" i="2"/>
  <c r="AB485" i="2"/>
  <c r="AC485" i="2"/>
  <c r="AD485" i="2"/>
  <c r="AE485" i="2"/>
  <c r="H478" i="2"/>
  <c r="I478" i="2"/>
  <c r="J478" i="2"/>
  <c r="K478" i="2"/>
  <c r="L478" i="2"/>
  <c r="M478" i="2"/>
  <c r="N478" i="2"/>
  <c r="O478" i="2"/>
  <c r="P478" i="2"/>
  <c r="Q478" i="2"/>
  <c r="R478" i="2"/>
  <c r="S478" i="2"/>
  <c r="T478" i="2"/>
  <c r="U478" i="2"/>
  <c r="V478" i="2"/>
  <c r="W478" i="2"/>
  <c r="X478" i="2"/>
  <c r="Y478" i="2"/>
  <c r="Z478" i="2"/>
  <c r="AA478" i="2"/>
  <c r="AB478" i="2"/>
  <c r="AC478" i="2"/>
  <c r="AD478" i="2"/>
  <c r="AE478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H455" i="2"/>
  <c r="I455" i="2"/>
  <c r="J455" i="2"/>
  <c r="K455" i="2"/>
  <c r="L455" i="2"/>
  <c r="M455" i="2"/>
  <c r="N455" i="2"/>
  <c r="O455" i="2"/>
  <c r="P455" i="2"/>
  <c r="Q455" i="2"/>
  <c r="R455" i="2"/>
  <c r="S455" i="2"/>
  <c r="T455" i="2"/>
  <c r="U455" i="2"/>
  <c r="V455" i="2"/>
  <c r="W455" i="2"/>
  <c r="X455" i="2"/>
  <c r="Y455" i="2"/>
  <c r="Z455" i="2"/>
  <c r="AA455" i="2"/>
  <c r="AB455" i="2"/>
  <c r="AC455" i="2"/>
  <c r="AD455" i="2"/>
  <c r="AE455" i="2"/>
  <c r="H438" i="2"/>
  <c r="I438" i="2"/>
  <c r="J438" i="2"/>
  <c r="K438" i="2"/>
  <c r="L438" i="2"/>
  <c r="M438" i="2"/>
  <c r="N438" i="2"/>
  <c r="O438" i="2"/>
  <c r="P438" i="2"/>
  <c r="Q438" i="2"/>
  <c r="R438" i="2"/>
  <c r="S438" i="2"/>
  <c r="T438" i="2"/>
  <c r="U438" i="2"/>
  <c r="V438" i="2"/>
  <c r="W438" i="2"/>
  <c r="X438" i="2"/>
  <c r="Y438" i="2"/>
  <c r="Z438" i="2"/>
  <c r="AA438" i="2"/>
  <c r="AB438" i="2"/>
  <c r="AC438" i="2"/>
  <c r="AD438" i="2"/>
  <c r="AE438" i="2"/>
  <c r="H429" i="2"/>
  <c r="I429" i="2"/>
  <c r="J429" i="2"/>
  <c r="K429" i="2"/>
  <c r="L429" i="2"/>
  <c r="M429" i="2"/>
  <c r="N429" i="2"/>
  <c r="O429" i="2"/>
  <c r="P429" i="2"/>
  <c r="Q429" i="2"/>
  <c r="R429" i="2"/>
  <c r="S429" i="2"/>
  <c r="T429" i="2"/>
  <c r="U429" i="2"/>
  <c r="V429" i="2"/>
  <c r="W429" i="2"/>
  <c r="X429" i="2"/>
  <c r="Y429" i="2"/>
  <c r="Z429" i="2"/>
  <c r="AA429" i="2"/>
  <c r="AB429" i="2"/>
  <c r="AC429" i="2"/>
  <c r="AD429" i="2"/>
  <c r="AE429" i="2"/>
  <c r="H417" i="2"/>
  <c r="I417" i="2"/>
  <c r="J417" i="2"/>
  <c r="K417" i="2"/>
  <c r="L417" i="2"/>
  <c r="M417" i="2"/>
  <c r="N417" i="2"/>
  <c r="O417" i="2"/>
  <c r="P417" i="2"/>
  <c r="Q417" i="2"/>
  <c r="R417" i="2"/>
  <c r="S417" i="2"/>
  <c r="T417" i="2"/>
  <c r="U417" i="2"/>
  <c r="V417" i="2"/>
  <c r="W417" i="2"/>
  <c r="X417" i="2"/>
  <c r="Y417" i="2"/>
  <c r="Z417" i="2"/>
  <c r="AA417" i="2"/>
  <c r="AB417" i="2"/>
  <c r="AC417" i="2"/>
  <c r="AD417" i="2"/>
  <c r="AE417" i="2"/>
  <c r="H413" i="2"/>
  <c r="I413" i="2"/>
  <c r="J413" i="2"/>
  <c r="K413" i="2"/>
  <c r="L413" i="2"/>
  <c r="M413" i="2"/>
  <c r="N413" i="2"/>
  <c r="O413" i="2"/>
  <c r="P413" i="2"/>
  <c r="Q413" i="2"/>
  <c r="R413" i="2"/>
  <c r="S413" i="2"/>
  <c r="T413" i="2"/>
  <c r="U413" i="2"/>
  <c r="V413" i="2"/>
  <c r="W413" i="2"/>
  <c r="X413" i="2"/>
  <c r="Y413" i="2"/>
  <c r="Z413" i="2"/>
  <c r="AA413" i="2"/>
  <c r="AB413" i="2"/>
  <c r="AC413" i="2"/>
  <c r="AD413" i="2"/>
  <c r="AE413" i="2"/>
  <c r="H406" i="2"/>
  <c r="I406" i="2"/>
  <c r="J406" i="2"/>
  <c r="K406" i="2"/>
  <c r="L406" i="2"/>
  <c r="M406" i="2"/>
  <c r="N406" i="2"/>
  <c r="O406" i="2"/>
  <c r="P406" i="2"/>
  <c r="Q406" i="2"/>
  <c r="R406" i="2"/>
  <c r="S406" i="2"/>
  <c r="T406" i="2"/>
  <c r="U406" i="2"/>
  <c r="V406" i="2"/>
  <c r="W406" i="2"/>
  <c r="X406" i="2"/>
  <c r="Y406" i="2"/>
  <c r="Z406" i="2"/>
  <c r="AA406" i="2"/>
  <c r="AB406" i="2"/>
  <c r="AC406" i="2"/>
  <c r="AD406" i="2"/>
  <c r="AE406" i="2"/>
  <c r="H402" i="2"/>
  <c r="I402" i="2"/>
  <c r="J402" i="2"/>
  <c r="K402" i="2"/>
  <c r="L402" i="2"/>
  <c r="M402" i="2"/>
  <c r="N402" i="2"/>
  <c r="O402" i="2"/>
  <c r="P402" i="2"/>
  <c r="Q402" i="2"/>
  <c r="R402" i="2"/>
  <c r="S402" i="2"/>
  <c r="T402" i="2"/>
  <c r="U402" i="2"/>
  <c r="V402" i="2"/>
  <c r="W402" i="2"/>
  <c r="X402" i="2"/>
  <c r="Y402" i="2"/>
  <c r="Z402" i="2"/>
  <c r="AA402" i="2"/>
  <c r="AB402" i="2"/>
  <c r="AC402" i="2"/>
  <c r="AD402" i="2"/>
  <c r="AE402" i="2"/>
  <c r="H397" i="2"/>
  <c r="I397" i="2"/>
  <c r="J397" i="2"/>
  <c r="K397" i="2"/>
  <c r="L397" i="2"/>
  <c r="M397" i="2"/>
  <c r="N397" i="2"/>
  <c r="O397" i="2"/>
  <c r="P397" i="2"/>
  <c r="Q397" i="2"/>
  <c r="R397" i="2"/>
  <c r="S397" i="2"/>
  <c r="T397" i="2"/>
  <c r="U397" i="2"/>
  <c r="V397" i="2"/>
  <c r="W397" i="2"/>
  <c r="X397" i="2"/>
  <c r="Y397" i="2"/>
  <c r="Z397" i="2"/>
  <c r="AA397" i="2"/>
  <c r="AB397" i="2"/>
  <c r="AC397" i="2"/>
  <c r="AD397" i="2"/>
  <c r="AE397" i="2"/>
  <c r="H392" i="2"/>
  <c r="I392" i="2"/>
  <c r="J392" i="2"/>
  <c r="K392" i="2"/>
  <c r="L392" i="2"/>
  <c r="M392" i="2"/>
  <c r="N392" i="2"/>
  <c r="O392" i="2"/>
  <c r="P392" i="2"/>
  <c r="Q392" i="2"/>
  <c r="R392" i="2"/>
  <c r="S392" i="2"/>
  <c r="T392" i="2"/>
  <c r="U392" i="2"/>
  <c r="V392" i="2"/>
  <c r="W392" i="2"/>
  <c r="X392" i="2"/>
  <c r="Y392" i="2"/>
  <c r="Z392" i="2"/>
  <c r="AA392" i="2"/>
  <c r="AB392" i="2"/>
  <c r="AC392" i="2"/>
  <c r="AD392" i="2"/>
  <c r="AE392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U349" i="2"/>
  <c r="V349" i="2"/>
  <c r="W349" i="2"/>
  <c r="X349" i="2"/>
  <c r="Y349" i="2"/>
  <c r="Z349" i="2"/>
  <c r="AA349" i="2"/>
  <c r="AB349" i="2"/>
  <c r="AC349" i="2"/>
  <c r="AD349" i="2"/>
  <c r="AE349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U342" i="2"/>
  <c r="V342" i="2"/>
  <c r="W342" i="2"/>
  <c r="X342" i="2"/>
  <c r="Y342" i="2"/>
  <c r="Z342" i="2"/>
  <c r="AA342" i="2"/>
  <c r="AB342" i="2"/>
  <c r="AC342" i="2"/>
  <c r="AD342" i="2"/>
  <c r="AE342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U334" i="2"/>
  <c r="V334" i="2"/>
  <c r="W334" i="2"/>
  <c r="X334" i="2"/>
  <c r="Y334" i="2"/>
  <c r="Z334" i="2"/>
  <c r="AA334" i="2"/>
  <c r="AB334" i="2"/>
  <c r="AC334" i="2"/>
  <c r="AD334" i="2"/>
  <c r="AE334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U326" i="2"/>
  <c r="V326" i="2"/>
  <c r="W326" i="2"/>
  <c r="X326" i="2"/>
  <c r="Y326" i="2"/>
  <c r="Z326" i="2"/>
  <c r="AA326" i="2"/>
  <c r="AB326" i="2"/>
  <c r="AC326" i="2"/>
  <c r="AD326" i="2"/>
  <c r="AE326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U318" i="2"/>
  <c r="V318" i="2"/>
  <c r="W318" i="2"/>
  <c r="X318" i="2"/>
  <c r="Y318" i="2"/>
  <c r="Z318" i="2"/>
  <c r="AA318" i="2"/>
  <c r="AB318" i="2"/>
  <c r="AC318" i="2"/>
  <c r="AD318" i="2"/>
  <c r="AE318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U311" i="2"/>
  <c r="V311" i="2"/>
  <c r="W311" i="2"/>
  <c r="X311" i="2"/>
  <c r="Y311" i="2"/>
  <c r="Z311" i="2"/>
  <c r="AA311" i="2"/>
  <c r="AB311" i="2"/>
  <c r="AC311" i="2"/>
  <c r="AD311" i="2"/>
  <c r="AE311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U307" i="2"/>
  <c r="V307" i="2"/>
  <c r="W307" i="2"/>
  <c r="X307" i="2"/>
  <c r="Y307" i="2"/>
  <c r="Z307" i="2"/>
  <c r="AA307" i="2"/>
  <c r="AB307" i="2"/>
  <c r="AC307" i="2"/>
  <c r="AD307" i="2"/>
  <c r="AE307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U299" i="2"/>
  <c r="V299" i="2"/>
  <c r="W299" i="2"/>
  <c r="X299" i="2"/>
  <c r="Y299" i="2"/>
  <c r="Z299" i="2"/>
  <c r="AA299" i="2"/>
  <c r="AB299" i="2"/>
  <c r="AC299" i="2"/>
  <c r="AD299" i="2"/>
  <c r="AE299" i="2"/>
  <c r="AE289" i="2"/>
  <c r="AE276" i="2"/>
  <c r="AE269" i="2"/>
  <c r="AE262" i="2"/>
  <c r="AE255" i="2"/>
  <c r="AE245" i="2"/>
  <c r="AE236" i="2"/>
  <c r="AE228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H8" i="2"/>
  <c r="I8" i="2"/>
  <c r="J8" i="2"/>
  <c r="K8" i="2"/>
  <c r="L8" i="2"/>
  <c r="L64" i="2" s="1"/>
  <c r="M8" i="2"/>
  <c r="M64" i="2" s="1"/>
  <c r="N8" i="2"/>
  <c r="N64" i="2" s="1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N221" i="2" l="1"/>
  <c r="N1759" i="2" s="1"/>
  <c r="AE111" i="2"/>
  <c r="AE1758" i="2" s="1"/>
  <c r="AD1777" i="2"/>
  <c r="T1777" i="2"/>
  <c r="Q1777" i="2"/>
  <c r="AE541" i="2"/>
  <c r="AE1762" i="2" s="1"/>
  <c r="X291" i="2"/>
  <c r="X1760" i="2" s="1"/>
  <c r="P291" i="2"/>
  <c r="P1760" i="2" s="1"/>
  <c r="H291" i="2"/>
  <c r="H1760" i="2" s="1"/>
  <c r="Y291" i="2"/>
  <c r="Y1760" i="2" s="1"/>
  <c r="AE291" i="2"/>
  <c r="AE1760" i="2" s="1"/>
  <c r="W291" i="2"/>
  <c r="W1760" i="2" s="1"/>
  <c r="O291" i="2"/>
  <c r="O1760" i="2" s="1"/>
  <c r="Q291" i="2"/>
  <c r="Q1760" i="2" s="1"/>
  <c r="AD291" i="2"/>
  <c r="AD1760" i="2" s="1"/>
  <c r="V291" i="2"/>
  <c r="V1760" i="2" s="1"/>
  <c r="N291" i="2"/>
  <c r="N1760" i="2" s="1"/>
  <c r="AC291" i="2"/>
  <c r="AC1760" i="2" s="1"/>
  <c r="U291" i="2"/>
  <c r="U1760" i="2" s="1"/>
  <c r="M291" i="2"/>
  <c r="M1760" i="2" s="1"/>
  <c r="AB291" i="2"/>
  <c r="AB1760" i="2" s="1"/>
  <c r="T291" i="2"/>
  <c r="T1760" i="2" s="1"/>
  <c r="L291" i="2"/>
  <c r="L1760" i="2" s="1"/>
  <c r="AA291" i="2"/>
  <c r="AA1760" i="2" s="1"/>
  <c r="S291" i="2"/>
  <c r="S1760" i="2" s="1"/>
  <c r="K291" i="2"/>
  <c r="K1760" i="2" s="1"/>
  <c r="I291" i="2"/>
  <c r="I1760" i="2" s="1"/>
  <c r="Z291" i="2"/>
  <c r="Z1760" i="2" s="1"/>
  <c r="R291" i="2"/>
  <c r="R1760" i="2" s="1"/>
  <c r="J291" i="2"/>
  <c r="J1760" i="2" s="1"/>
  <c r="X541" i="2"/>
  <c r="X1762" i="2" s="1"/>
  <c r="AD541" i="2"/>
  <c r="AD1762" i="2" s="1"/>
  <c r="AC541" i="2"/>
  <c r="AC1762" i="2" s="1"/>
  <c r="AB541" i="2"/>
  <c r="AB1762" i="2" s="1"/>
  <c r="AA541" i="2"/>
  <c r="AA1762" i="2" s="1"/>
  <c r="Z541" i="2"/>
  <c r="Z1762" i="2" s="1"/>
  <c r="Y541" i="2"/>
  <c r="Y1762" i="2" s="1"/>
  <c r="W541" i="2"/>
  <c r="W1762" i="2" s="1"/>
  <c r="V541" i="2"/>
  <c r="V1762" i="2" s="1"/>
  <c r="U541" i="2"/>
  <c r="U1762" i="2" s="1"/>
  <c r="T541" i="2"/>
  <c r="T1762" i="2" s="1"/>
  <c r="S541" i="2"/>
  <c r="S1762" i="2" s="1"/>
  <c r="R541" i="2"/>
  <c r="R1762" i="2" s="1"/>
  <c r="Q541" i="2"/>
  <c r="Q1762" i="2" s="1"/>
  <c r="P541" i="2"/>
  <c r="P1762" i="2" s="1"/>
  <c r="O541" i="2"/>
  <c r="O1762" i="2" s="1"/>
  <c r="N541" i="2"/>
  <c r="N1762" i="2" s="1"/>
  <c r="M541" i="2"/>
  <c r="M1762" i="2" s="1"/>
  <c r="L541" i="2"/>
  <c r="L1762" i="2" s="1"/>
  <c r="K541" i="2"/>
  <c r="K1762" i="2" s="1"/>
  <c r="J541" i="2"/>
  <c r="J1762" i="2" s="1"/>
  <c r="I541" i="2"/>
  <c r="I1762" i="2" s="1"/>
  <c r="H541" i="2"/>
  <c r="H1762" i="2" s="1"/>
  <c r="AE457" i="2"/>
  <c r="AE1761" i="2" s="1"/>
  <c r="I457" i="2"/>
  <c r="I1761" i="2" s="1"/>
  <c r="AC457" i="2"/>
  <c r="AC1761" i="2" s="1"/>
  <c r="AA457" i="2"/>
  <c r="AA1761" i="2" s="1"/>
  <c r="Z457" i="2"/>
  <c r="Z1761" i="2" s="1"/>
  <c r="Y457" i="2"/>
  <c r="Y1761" i="2" s="1"/>
  <c r="W457" i="2"/>
  <c r="W1761" i="2" s="1"/>
  <c r="U457" i="2"/>
  <c r="U1761" i="2" s="1"/>
  <c r="S457" i="2"/>
  <c r="S1761" i="2" s="1"/>
  <c r="R457" i="2"/>
  <c r="R1761" i="2" s="1"/>
  <c r="Q457" i="2"/>
  <c r="Q1761" i="2" s="1"/>
  <c r="O457" i="2"/>
  <c r="O1761" i="2" s="1"/>
  <c r="M457" i="2"/>
  <c r="M1761" i="2" s="1"/>
  <c r="K457" i="2"/>
  <c r="K1761" i="2" s="1"/>
  <c r="J457" i="2"/>
  <c r="J1761" i="2" s="1"/>
  <c r="AE1212" i="2"/>
  <c r="AE1772" i="2" s="1"/>
  <c r="AD1212" i="2"/>
  <c r="AD1772" i="2" s="1"/>
  <c r="AC1212" i="2"/>
  <c r="AC1772" i="2" s="1"/>
  <c r="AB1212" i="2"/>
  <c r="AB1772" i="2" s="1"/>
  <c r="AA1212" i="2"/>
  <c r="AA1772" i="2" s="1"/>
  <c r="Z1212" i="2"/>
  <c r="Z1772" i="2" s="1"/>
  <c r="Y1212" i="2"/>
  <c r="Y1772" i="2" s="1"/>
  <c r="X1212" i="2"/>
  <c r="X1772" i="2" s="1"/>
  <c r="W1212" i="2"/>
  <c r="W1772" i="2" s="1"/>
  <c r="V1212" i="2"/>
  <c r="V1772" i="2" s="1"/>
  <c r="U1212" i="2"/>
  <c r="U1772" i="2" s="1"/>
  <c r="T1212" i="2"/>
  <c r="T1772" i="2" s="1"/>
  <c r="S1212" i="2"/>
  <c r="S1772" i="2" s="1"/>
  <c r="R1212" i="2"/>
  <c r="R1772" i="2" s="1"/>
  <c r="Q1212" i="2"/>
  <c r="Q1772" i="2" s="1"/>
  <c r="P1212" i="2"/>
  <c r="P1772" i="2" s="1"/>
  <c r="O1212" i="2"/>
  <c r="O1772" i="2" s="1"/>
  <c r="N1212" i="2"/>
  <c r="N1772" i="2" s="1"/>
  <c r="M1212" i="2"/>
  <c r="M1772" i="2" s="1"/>
  <c r="L1212" i="2"/>
  <c r="L1772" i="2" s="1"/>
  <c r="K1212" i="2"/>
  <c r="K1772" i="2" s="1"/>
  <c r="J1212" i="2"/>
  <c r="J1772" i="2" s="1"/>
  <c r="I1212" i="2"/>
  <c r="I1772" i="2" s="1"/>
  <c r="H1212" i="2"/>
  <c r="H1772" i="2" s="1"/>
  <c r="R1143" i="2"/>
  <c r="R1771" i="2" s="1"/>
  <c r="K1143" i="2"/>
  <c r="K1771" i="2" s="1"/>
  <c r="AD1143" i="2"/>
  <c r="AD1771" i="2" s="1"/>
  <c r="AC1143" i="2"/>
  <c r="AC1771" i="2" s="1"/>
  <c r="AA1143" i="2"/>
  <c r="AA1771" i="2" s="1"/>
  <c r="Z1143" i="2"/>
  <c r="Z1771" i="2" s="1"/>
  <c r="V1143" i="2"/>
  <c r="V1771" i="2" s="1"/>
  <c r="U1143" i="2"/>
  <c r="U1771" i="2" s="1"/>
  <c r="S1143" i="2"/>
  <c r="S1771" i="2" s="1"/>
  <c r="N1143" i="2"/>
  <c r="N1771" i="2" s="1"/>
  <c r="M1143" i="2"/>
  <c r="M1771" i="2" s="1"/>
  <c r="J1143" i="2"/>
  <c r="J1771" i="2" s="1"/>
  <c r="K1285" i="2"/>
  <c r="K1773" i="2" s="1"/>
  <c r="S1285" i="2"/>
  <c r="S1773" i="2" s="1"/>
  <c r="AA1285" i="2"/>
  <c r="AA1773" i="2" s="1"/>
  <c r="Q1285" i="2"/>
  <c r="Q1773" i="2" s="1"/>
  <c r="AE1285" i="2"/>
  <c r="AE1773" i="2" s="1"/>
  <c r="AD1285" i="2"/>
  <c r="AD1773" i="2" s="1"/>
  <c r="AC1285" i="2"/>
  <c r="AB1285" i="2"/>
  <c r="AB1773" i="2" s="1"/>
  <c r="Z1285" i="2"/>
  <c r="Z1773" i="2" s="1"/>
  <c r="Y1285" i="2"/>
  <c r="Y1773" i="2" s="1"/>
  <c r="X1285" i="2"/>
  <c r="X1773" i="2" s="1"/>
  <c r="W1285" i="2"/>
  <c r="W1773" i="2" s="1"/>
  <c r="V1285" i="2"/>
  <c r="V1773" i="2" s="1"/>
  <c r="U1285" i="2"/>
  <c r="U1773" i="2" s="1"/>
  <c r="T1285" i="2"/>
  <c r="T1773" i="2" s="1"/>
  <c r="R1285" i="2"/>
  <c r="R1773" i="2" s="1"/>
  <c r="P1285" i="2"/>
  <c r="P1773" i="2" s="1"/>
  <c r="O1285" i="2"/>
  <c r="O1773" i="2" s="1"/>
  <c r="N1285" i="2"/>
  <c r="N1773" i="2" s="1"/>
  <c r="M1285" i="2"/>
  <c r="M1773" i="2" s="1"/>
  <c r="L1285" i="2"/>
  <c r="L1773" i="2" s="1"/>
  <c r="J1285" i="2"/>
  <c r="J1773" i="2" s="1"/>
  <c r="I1285" i="2"/>
  <c r="I1773" i="2" s="1"/>
  <c r="H1285" i="2"/>
  <c r="H1773" i="2" s="1"/>
  <c r="AB1421" i="2"/>
  <c r="AB1775" i="2" s="1"/>
  <c r="AA1421" i="2"/>
  <c r="AA1775" i="2" s="1"/>
  <c r="S1421" i="2"/>
  <c r="S1775" i="2" s="1"/>
  <c r="AE1421" i="2"/>
  <c r="AE1775" i="2" s="1"/>
  <c r="AD1421" i="2"/>
  <c r="AD1775" i="2" s="1"/>
  <c r="AC1421" i="2"/>
  <c r="AC1775" i="2" s="1"/>
  <c r="Z1421" i="2"/>
  <c r="Z1775" i="2" s="1"/>
  <c r="Y1421" i="2"/>
  <c r="Y1775" i="2" s="1"/>
  <c r="X1421" i="2"/>
  <c r="X1775" i="2" s="1"/>
  <c r="W1421" i="2"/>
  <c r="W1775" i="2" s="1"/>
  <c r="V1421" i="2"/>
  <c r="V1775" i="2" s="1"/>
  <c r="U1421" i="2"/>
  <c r="U1775" i="2" s="1"/>
  <c r="T1421" i="2"/>
  <c r="T1775" i="2" s="1"/>
  <c r="R1421" i="2"/>
  <c r="R1775" i="2" s="1"/>
  <c r="Q1421" i="2"/>
  <c r="Q1775" i="2" s="1"/>
  <c r="P1421" i="2"/>
  <c r="P1775" i="2" s="1"/>
  <c r="O1421" i="2"/>
  <c r="O1775" i="2" s="1"/>
  <c r="N1421" i="2"/>
  <c r="N1775" i="2" s="1"/>
  <c r="M1421" i="2"/>
  <c r="M1775" i="2" s="1"/>
  <c r="L1421" i="2"/>
  <c r="L1775" i="2" s="1"/>
  <c r="K1421" i="2"/>
  <c r="K1775" i="2" s="1"/>
  <c r="J1421" i="2"/>
  <c r="J1775" i="2" s="1"/>
  <c r="I1421" i="2"/>
  <c r="I1775" i="2" s="1"/>
  <c r="H1421" i="2"/>
  <c r="H1775" i="2" s="1"/>
  <c r="T1507" i="2"/>
  <c r="T1776" i="2" s="1"/>
  <c r="AB1507" i="2"/>
  <c r="AB1776" i="2" s="1"/>
  <c r="AC1507" i="2"/>
  <c r="AC1776" i="2" s="1"/>
  <c r="AA1507" i="2"/>
  <c r="AA1776" i="2" s="1"/>
  <c r="U1507" i="2"/>
  <c r="S1507" i="2"/>
  <c r="S1776" i="2" s="1"/>
  <c r="M1507" i="2"/>
  <c r="M1776" i="2" s="1"/>
  <c r="L1507" i="2"/>
  <c r="L1776" i="2" s="1"/>
  <c r="K1507" i="2"/>
  <c r="K1776" i="2" s="1"/>
  <c r="AE1343" i="2"/>
  <c r="AE1774" i="2" s="1"/>
  <c r="AD1343" i="2"/>
  <c r="AD1774" i="2" s="1"/>
  <c r="AC1343" i="2"/>
  <c r="AC1774" i="2" s="1"/>
  <c r="AA1343" i="2"/>
  <c r="AA1774" i="2" s="1"/>
  <c r="Z1343" i="2"/>
  <c r="Z1774" i="2" s="1"/>
  <c r="W1343" i="2"/>
  <c r="W1774" i="2" s="1"/>
  <c r="U1343" i="2"/>
  <c r="U1774" i="2" s="1"/>
  <c r="S1343" i="2"/>
  <c r="S1774" i="2" s="1"/>
  <c r="R1343" i="2"/>
  <c r="R1774" i="2" s="1"/>
  <c r="O1343" i="2"/>
  <c r="O1774" i="2" s="1"/>
  <c r="N1343" i="2"/>
  <c r="N1774" i="2" s="1"/>
  <c r="M1343" i="2"/>
  <c r="M1774" i="2" s="1"/>
  <c r="K1343" i="2"/>
  <c r="K1774" i="2" s="1"/>
  <c r="J1343" i="2"/>
  <c r="J1774" i="2" s="1"/>
  <c r="AE64" i="2"/>
  <c r="AE1757" i="2" s="1"/>
  <c r="AE221" i="2"/>
  <c r="AE1759" i="2" s="1"/>
  <c r="AA221" i="2"/>
  <c r="AA1759" i="2" s="1"/>
  <c r="S221" i="2"/>
  <c r="S1759" i="2" s="1"/>
  <c r="Z221" i="2"/>
  <c r="Z1759" i="2" s="1"/>
  <c r="AC221" i="2"/>
  <c r="AC1759" i="2" s="1"/>
  <c r="AB221" i="2"/>
  <c r="AB1759" i="2" s="1"/>
  <c r="W221" i="2"/>
  <c r="W1759" i="2" s="1"/>
  <c r="K221" i="2"/>
  <c r="K1759" i="2" s="1"/>
  <c r="AD221" i="2"/>
  <c r="AD1759" i="2" s="1"/>
  <c r="V221" i="2"/>
  <c r="V1759" i="2" s="1"/>
  <c r="O221" i="2"/>
  <c r="O1759" i="2" s="1"/>
  <c r="H64" i="2"/>
  <c r="H1757" i="2" s="1"/>
  <c r="U64" i="2"/>
  <c r="U1757" i="2" s="1"/>
  <c r="P64" i="2"/>
  <c r="P1757" i="2" s="1"/>
  <c r="AD64" i="2"/>
  <c r="AD1757" i="2" s="1"/>
  <c r="AC64" i="2"/>
  <c r="AC1757" i="2" s="1"/>
  <c r="AB64" i="2"/>
  <c r="AB1757" i="2" s="1"/>
  <c r="AA64" i="2"/>
  <c r="AA1757" i="2" s="1"/>
  <c r="Z64" i="2"/>
  <c r="Z1757" i="2" s="1"/>
  <c r="Y64" i="2"/>
  <c r="Y1757" i="2" s="1"/>
  <c r="X64" i="2"/>
  <c r="X1757" i="2" s="1"/>
  <c r="W64" i="2"/>
  <c r="W1757" i="2" s="1"/>
  <c r="V64" i="2"/>
  <c r="V1757" i="2" s="1"/>
  <c r="T64" i="2"/>
  <c r="T1757" i="2" s="1"/>
  <c r="S64" i="2"/>
  <c r="S1757" i="2" s="1"/>
  <c r="R64" i="2"/>
  <c r="R1757" i="2" s="1"/>
  <c r="J64" i="2"/>
  <c r="J1757" i="2" s="1"/>
  <c r="AD111" i="2"/>
  <c r="AD1758" i="2" s="1"/>
  <c r="AC111" i="2"/>
  <c r="AC1758" i="2" s="1"/>
  <c r="AB111" i="2"/>
  <c r="AB1758" i="2" s="1"/>
  <c r="AA111" i="2"/>
  <c r="AA1758" i="2" s="1"/>
  <c r="Z111" i="2"/>
  <c r="Z1758" i="2" s="1"/>
  <c r="Y111" i="2"/>
  <c r="Y1758" i="2" s="1"/>
  <c r="X111" i="2"/>
  <c r="X1758" i="2" s="1"/>
  <c r="W111" i="2"/>
  <c r="W1758" i="2" s="1"/>
  <c r="V111" i="2"/>
  <c r="V1758" i="2" s="1"/>
  <c r="U111" i="2"/>
  <c r="U1758" i="2" s="1"/>
  <c r="T111" i="2"/>
  <c r="T1758" i="2" s="1"/>
  <c r="S111" i="2"/>
  <c r="S1758" i="2" s="1"/>
  <c r="R111" i="2"/>
  <c r="R1758" i="2" s="1"/>
  <c r="Q111" i="2"/>
  <c r="Q1758" i="2" s="1"/>
  <c r="P111" i="2"/>
  <c r="P1758" i="2" s="1"/>
  <c r="O111" i="2"/>
  <c r="O1758" i="2" s="1"/>
  <c r="N111" i="2"/>
  <c r="N1758" i="2" s="1"/>
  <c r="M111" i="2"/>
  <c r="M1758" i="2" s="1"/>
  <c r="L111" i="2"/>
  <c r="L1758" i="2" s="1"/>
  <c r="K111" i="2"/>
  <c r="K1758" i="2" s="1"/>
  <c r="J111" i="2"/>
  <c r="J1758" i="2" s="1"/>
  <c r="I111" i="2"/>
  <c r="I1758" i="2" s="1"/>
  <c r="H111" i="2"/>
  <c r="H1758" i="2" s="1"/>
  <c r="AD1767" i="2"/>
  <c r="AC1767" i="2"/>
  <c r="AB1767" i="2"/>
  <c r="AA1767" i="2"/>
  <c r="Z1767" i="2"/>
  <c r="Y1767" i="2"/>
  <c r="X1767" i="2"/>
  <c r="W1767" i="2"/>
  <c r="V1767" i="2"/>
  <c r="U1767" i="2"/>
  <c r="T1767" i="2"/>
  <c r="S1767" i="2"/>
  <c r="R1767" i="2"/>
  <c r="Q1767" i="2"/>
  <c r="P1767" i="2"/>
  <c r="O1767" i="2"/>
  <c r="N1767" i="2"/>
  <c r="M1767" i="2"/>
  <c r="L1767" i="2"/>
  <c r="K1767" i="2"/>
  <c r="J1767" i="2"/>
  <c r="I1767" i="2"/>
  <c r="H1767" i="2"/>
  <c r="AE1766" i="2"/>
  <c r="AD1766" i="2"/>
  <c r="AC1766" i="2"/>
  <c r="AB1766" i="2"/>
  <c r="AA1766" i="2"/>
  <c r="Z1766" i="2"/>
  <c r="Y1766" i="2"/>
  <c r="X1766" i="2"/>
  <c r="W1766" i="2"/>
  <c r="V1766" i="2"/>
  <c r="U1766" i="2"/>
  <c r="T1766" i="2"/>
  <c r="S1766" i="2"/>
  <c r="R1766" i="2"/>
  <c r="Q1766" i="2"/>
  <c r="P1766" i="2"/>
  <c r="O1766" i="2"/>
  <c r="N1766" i="2"/>
  <c r="M1766" i="2"/>
  <c r="L1766" i="2"/>
  <c r="K1766" i="2"/>
  <c r="J1766" i="2"/>
  <c r="I1766" i="2"/>
  <c r="H1766" i="2"/>
  <c r="AE1765" i="2"/>
  <c r="AD1765" i="2"/>
  <c r="AC1765" i="2"/>
  <c r="AB1765" i="2"/>
  <c r="AA1765" i="2"/>
  <c r="Z1765" i="2"/>
  <c r="Y1765" i="2"/>
  <c r="X1765" i="2"/>
  <c r="W1765" i="2"/>
  <c r="V1765" i="2"/>
  <c r="U1765" i="2"/>
  <c r="T1765" i="2"/>
  <c r="S1765" i="2"/>
  <c r="R1765" i="2"/>
  <c r="Q1765" i="2"/>
  <c r="P1765" i="2"/>
  <c r="O1765" i="2"/>
  <c r="N1765" i="2"/>
  <c r="M1765" i="2"/>
  <c r="L1765" i="2"/>
  <c r="K1765" i="2"/>
  <c r="J1765" i="2"/>
  <c r="I1765" i="2"/>
  <c r="H1765" i="2"/>
  <c r="U1770" i="2"/>
  <c r="X457" i="2"/>
  <c r="X1761" i="2" s="1"/>
  <c r="P457" i="2"/>
  <c r="P1761" i="2" s="1"/>
  <c r="H457" i="2"/>
  <c r="H1761" i="2" s="1"/>
  <c r="X1764" i="2"/>
  <c r="P1764" i="2"/>
  <c r="H1764" i="2"/>
  <c r="W1764" i="2"/>
  <c r="T221" i="2"/>
  <c r="L221" i="2"/>
  <c r="L1759" i="2" s="1"/>
  <c r="AD457" i="2"/>
  <c r="AD1761" i="2" s="1"/>
  <c r="V457" i="2"/>
  <c r="V1761" i="2" s="1"/>
  <c r="N457" i="2"/>
  <c r="N1761" i="2" s="1"/>
  <c r="AD1764" i="2"/>
  <c r="V1764" i="2"/>
  <c r="N1764" i="2"/>
  <c r="AB1770" i="2"/>
  <c r="T1770" i="2"/>
  <c r="L1770" i="2"/>
  <c r="M221" i="2"/>
  <c r="M1759" i="2" s="1"/>
  <c r="AE1764" i="2"/>
  <c r="AE1767" i="2"/>
  <c r="AC1770" i="2"/>
  <c r="K64" i="2"/>
  <c r="K1757" i="2" s="1"/>
  <c r="AC1764" i="2"/>
  <c r="U1764" i="2"/>
  <c r="M1764" i="2"/>
  <c r="AA1770" i="2"/>
  <c r="S1770" i="2"/>
  <c r="K1770" i="2"/>
  <c r="Y1777" i="2"/>
  <c r="I1777" i="2"/>
  <c r="R221" i="2"/>
  <c r="J221" i="2"/>
  <c r="J1759" i="2" s="1"/>
  <c r="AB457" i="2"/>
  <c r="AB1761" i="2" s="1"/>
  <c r="T457" i="2"/>
  <c r="T1761" i="2" s="1"/>
  <c r="L457" i="2"/>
  <c r="L1761" i="2" s="1"/>
  <c r="AB1764" i="2"/>
  <c r="T1764" i="2"/>
  <c r="L1764" i="2"/>
  <c r="Z1770" i="2"/>
  <c r="R1770" i="2"/>
  <c r="J1770" i="2"/>
  <c r="M1770" i="2"/>
  <c r="Q64" i="2"/>
  <c r="Q1757" i="2" s="1"/>
  <c r="I64" i="2"/>
  <c r="I1757" i="2" s="1"/>
  <c r="Y221" i="2"/>
  <c r="Q221" i="2"/>
  <c r="Q1759" i="2" s="1"/>
  <c r="I221" i="2"/>
  <c r="I1759" i="2" s="1"/>
  <c r="AA1764" i="2"/>
  <c r="S1764" i="2"/>
  <c r="K1764" i="2"/>
  <c r="U221" i="2"/>
  <c r="O1764" i="2"/>
  <c r="X221" i="2"/>
  <c r="P221" i="2"/>
  <c r="P1759" i="2" s="1"/>
  <c r="H221" i="2"/>
  <c r="H1759" i="2" s="1"/>
  <c r="Z1764" i="2"/>
  <c r="R1764" i="2"/>
  <c r="J1764" i="2"/>
  <c r="O64" i="2"/>
  <c r="O1757" i="2" s="1"/>
  <c r="Y1764" i="2"/>
  <c r="Q1764" i="2"/>
  <c r="I1764" i="2"/>
  <c r="AB1143" i="2"/>
  <c r="AB1771" i="2" s="1"/>
  <c r="T1143" i="2"/>
  <c r="T1771" i="2" s="1"/>
  <c r="L1143" i="2"/>
  <c r="L1771" i="2" s="1"/>
  <c r="U1777" i="2"/>
  <c r="N1777" i="2"/>
  <c r="Z1507" i="2"/>
  <c r="R1507" i="2"/>
  <c r="J1507" i="2"/>
  <c r="J1776" i="2" s="1"/>
  <c r="AB1768" i="2"/>
  <c r="T1768" i="2"/>
  <c r="L1768" i="2"/>
  <c r="X1769" i="2"/>
  <c r="P1769" i="2"/>
  <c r="H1769" i="2"/>
  <c r="Y1507" i="2"/>
  <c r="Q1507" i="2"/>
  <c r="I1507" i="2"/>
  <c r="I1776" i="2" s="1"/>
  <c r="Y1778" i="2"/>
  <c r="Q1778" i="2"/>
  <c r="I1778" i="2"/>
  <c r="AE1769" i="2"/>
  <c r="W1769" i="2"/>
  <c r="O1769" i="2"/>
  <c r="Y1061" i="2"/>
  <c r="Q1061" i="2"/>
  <c r="I1061" i="2"/>
  <c r="Y1143" i="2"/>
  <c r="Y1771" i="2" s="1"/>
  <c r="Q1143" i="2"/>
  <c r="Q1771" i="2" s="1"/>
  <c r="I1143" i="2"/>
  <c r="I1771" i="2" s="1"/>
  <c r="AB1343" i="2"/>
  <c r="AB1774" i="2" s="1"/>
  <c r="T1343" i="2"/>
  <c r="T1774" i="2" s="1"/>
  <c r="L1343" i="2"/>
  <c r="L1774" i="2" s="1"/>
  <c r="X1507" i="2"/>
  <c r="P1507" i="2"/>
  <c r="P1776" i="2" s="1"/>
  <c r="H1507" i="2"/>
  <c r="H1776" i="2" s="1"/>
  <c r="X1778" i="2"/>
  <c r="P1778" i="2"/>
  <c r="H1778" i="2"/>
  <c r="AD1769" i="2"/>
  <c r="V1769" i="2"/>
  <c r="N1769" i="2"/>
  <c r="X1061" i="2"/>
  <c r="P1061" i="2"/>
  <c r="H1061" i="2"/>
  <c r="X1143" i="2"/>
  <c r="X1771" i="2" s="1"/>
  <c r="P1143" i="2"/>
  <c r="P1771" i="2" s="1"/>
  <c r="H1143" i="2"/>
  <c r="H1771" i="2" s="1"/>
  <c r="AE1507" i="2"/>
  <c r="W1507" i="2"/>
  <c r="O1507" i="2"/>
  <c r="O1776" i="2" s="1"/>
  <c r="AE1778" i="2"/>
  <c r="W1778" i="2"/>
  <c r="O1778" i="2"/>
  <c r="Y1768" i="2"/>
  <c r="Q1768" i="2"/>
  <c r="I1768" i="2"/>
  <c r="AE1061" i="2"/>
  <c r="W1061" i="2"/>
  <c r="O1061" i="2"/>
  <c r="AE1143" i="2"/>
  <c r="AE1771" i="2" s="1"/>
  <c r="W1143" i="2"/>
  <c r="W1771" i="2" s="1"/>
  <c r="O1143" i="2"/>
  <c r="O1771" i="2" s="1"/>
  <c r="AD1507" i="2"/>
  <c r="V1507" i="2"/>
  <c r="N1507" i="2"/>
  <c r="N1776" i="2" s="1"/>
  <c r="X1768" i="2"/>
  <c r="P1768" i="2"/>
  <c r="H1768" i="2"/>
  <c r="AD1061" i="2"/>
  <c r="V1061" i="2"/>
  <c r="N1061" i="2"/>
  <c r="Y1343" i="2"/>
  <c r="Y1774" i="2" s="1"/>
  <c r="Q1343" i="2"/>
  <c r="Q1774" i="2" s="1"/>
  <c r="I1343" i="2"/>
  <c r="I1774" i="2" s="1"/>
  <c r="AE1768" i="2"/>
  <c r="W1768" i="2"/>
  <c r="O1768" i="2"/>
  <c r="AA1769" i="2"/>
  <c r="S1769" i="2"/>
  <c r="K1769" i="2"/>
  <c r="X1343" i="2"/>
  <c r="X1774" i="2" s="1"/>
  <c r="P1343" i="2"/>
  <c r="P1774" i="2" s="1"/>
  <c r="H1343" i="2"/>
  <c r="H1774" i="2" s="1"/>
  <c r="AB1778" i="2"/>
  <c r="T1778" i="2"/>
  <c r="L1778" i="2"/>
  <c r="N1757" i="2"/>
  <c r="M1757" i="2"/>
  <c r="L1757" i="2"/>
  <c r="X1779" i="2"/>
  <c r="T1779" i="2"/>
  <c r="P1779" i="2"/>
  <c r="L1779" i="2"/>
  <c r="H1779" i="2"/>
  <c r="W1779" i="2"/>
  <c r="S1779" i="2"/>
  <c r="K1779" i="2"/>
  <c r="Z1779" i="2"/>
  <c r="R1779" i="2"/>
  <c r="N1779" i="2"/>
  <c r="J1779" i="2"/>
  <c r="M1779" i="2"/>
  <c r="I1779" i="2"/>
  <c r="U1779" i="2"/>
  <c r="Q1779" i="2"/>
  <c r="AE1779" i="2"/>
  <c r="AD1779" i="2"/>
  <c r="AC1779" i="2"/>
  <c r="AB1779" i="2"/>
  <c r="AA1779" i="2"/>
  <c r="Y1779" i="2"/>
  <c r="V1779" i="2"/>
  <c r="O1779" i="2"/>
  <c r="L1777" i="2" l="1"/>
  <c r="V1777" i="2"/>
  <c r="AC1777" i="2"/>
  <c r="M1777" i="2"/>
  <c r="AB1777" i="2"/>
  <c r="AC1773" i="2"/>
  <c r="U1776" i="2"/>
  <c r="AC1751" i="2"/>
  <c r="M1751" i="2"/>
  <c r="V1751" i="2"/>
  <c r="AB1751" i="2"/>
  <c r="AD1751" i="2"/>
  <c r="Z1751" i="2"/>
  <c r="O1751" i="2"/>
  <c r="T1751" i="2"/>
  <c r="AE1751" i="2"/>
  <c r="X1751" i="2"/>
  <c r="I1751" i="2"/>
  <c r="AA1751" i="2"/>
  <c r="U1751" i="2"/>
  <c r="Q1751" i="2"/>
  <c r="K1751" i="2"/>
  <c r="Y1751" i="2"/>
  <c r="W1751" i="2"/>
  <c r="S1751" i="2"/>
  <c r="R1751" i="2"/>
  <c r="P1751" i="2"/>
  <c r="N1751" i="2"/>
  <c r="L1751" i="2"/>
  <c r="J1751" i="2"/>
  <c r="H1751" i="2"/>
  <c r="AE1777" i="2"/>
  <c r="P1770" i="2"/>
  <c r="X1776" i="2"/>
  <c r="Q1770" i="2"/>
  <c r="R1776" i="2"/>
  <c r="U1759" i="2"/>
  <c r="T1759" i="2"/>
  <c r="O1770" i="2"/>
  <c r="W1776" i="2"/>
  <c r="X1770" i="2"/>
  <c r="Y1770" i="2"/>
  <c r="Z1776" i="2"/>
  <c r="N1770" i="2"/>
  <c r="W1770" i="2"/>
  <c r="AE1776" i="2"/>
  <c r="V1770" i="2"/>
  <c r="AE1770" i="2"/>
  <c r="K1777" i="2"/>
  <c r="Y1759" i="2"/>
  <c r="H1777" i="2"/>
  <c r="AD1770" i="2"/>
  <c r="V1776" i="2"/>
  <c r="S1777" i="2"/>
  <c r="Q1776" i="2"/>
  <c r="P1777" i="2"/>
  <c r="AD1776" i="2"/>
  <c r="J1777" i="2"/>
  <c r="AA1777" i="2"/>
  <c r="Y1776" i="2"/>
  <c r="O1777" i="2"/>
  <c r="X1777" i="2"/>
  <c r="R1777" i="2"/>
  <c r="R1759" i="2"/>
  <c r="W1777" i="2"/>
  <c r="Z1777" i="2"/>
  <c r="H1770" i="2"/>
  <c r="I1770" i="2"/>
  <c r="X1759" i="2"/>
  <c r="AF89" i="2"/>
  <c r="AG89" i="2"/>
  <c r="AF90" i="2"/>
  <c r="AG90" i="2"/>
  <c r="AF91" i="2"/>
  <c r="AG91" i="2"/>
  <c r="AF92" i="2"/>
  <c r="AG92" i="2"/>
  <c r="H1756" i="2" l="1"/>
  <c r="B2" i="4" s="1"/>
  <c r="I1756" i="2"/>
  <c r="C2" i="4" s="1"/>
  <c r="J1756" i="2"/>
  <c r="D2" i="4" s="1"/>
  <c r="K1756" i="2"/>
  <c r="E2" i="4" s="1"/>
  <c r="L1756" i="2"/>
  <c r="F2" i="4" s="1"/>
  <c r="M1756" i="2"/>
  <c r="G2" i="4" s="1"/>
  <c r="N1756" i="2"/>
  <c r="H2" i="4" s="1"/>
  <c r="O1756" i="2"/>
  <c r="I2" i="4" s="1"/>
  <c r="P1756" i="2"/>
  <c r="J2" i="4" s="1"/>
  <c r="Q1756" i="2"/>
  <c r="K2" i="4" s="1"/>
  <c r="R1756" i="2"/>
  <c r="L2" i="4" s="1"/>
  <c r="S1756" i="2"/>
  <c r="M2" i="4" s="1"/>
  <c r="T1756" i="2"/>
  <c r="N2" i="4" s="1"/>
  <c r="U1756" i="2"/>
  <c r="O2" i="4" s="1"/>
  <c r="V1756" i="2"/>
  <c r="P2" i="4" s="1"/>
  <c r="W1756" i="2"/>
  <c r="Q2" i="4" s="1"/>
  <c r="X1756" i="2"/>
  <c r="R2" i="4" s="1"/>
  <c r="Y1756" i="2"/>
  <c r="S2" i="4" s="1"/>
  <c r="Z1756" i="2"/>
  <c r="T2" i="4" s="1"/>
  <c r="AA1756" i="2"/>
  <c r="U2" i="4" s="1"/>
  <c r="AB1756" i="2"/>
  <c r="V2" i="4" s="1"/>
  <c r="AC1756" i="2"/>
  <c r="W2" i="4" s="1"/>
  <c r="AD1756" i="2"/>
  <c r="AE1756" i="2"/>
  <c r="AF1756" i="2"/>
  <c r="AG1756" i="2"/>
  <c r="G123" i="2"/>
  <c r="AG1206" i="2" l="1"/>
  <c r="G1210" i="2"/>
  <c r="AG1209" i="2"/>
  <c r="AF1209" i="2"/>
  <c r="AG1208" i="2"/>
  <c r="AF1208" i="2"/>
  <c r="AG1207" i="2"/>
  <c r="AF1207" i="2"/>
  <c r="AF1206" i="2"/>
  <c r="G1204" i="2"/>
  <c r="AG1203" i="2"/>
  <c r="AF1203" i="2"/>
  <c r="AG1202" i="2"/>
  <c r="AF1202" i="2"/>
  <c r="AG1201" i="2"/>
  <c r="AF1201" i="2"/>
  <c r="AG1200" i="2"/>
  <c r="AF1200" i="2"/>
  <c r="AG1199" i="2"/>
  <c r="AF1199" i="2"/>
  <c r="AG1198" i="2"/>
  <c r="AF1198" i="2"/>
  <c r="AG1197" i="2"/>
  <c r="AF1197" i="2"/>
  <c r="AG1196" i="2"/>
  <c r="AF1196" i="2"/>
  <c r="AG1195" i="2"/>
  <c r="AF1195" i="2"/>
  <c r="AG1194" i="2"/>
  <c r="AF1194" i="2"/>
  <c r="G1192" i="2"/>
  <c r="AG1191" i="2"/>
  <c r="AF1191" i="2"/>
  <c r="AG1190" i="2"/>
  <c r="AF1190" i="2"/>
  <c r="AG1189" i="2"/>
  <c r="AF1189" i="2"/>
  <c r="AG1188" i="2"/>
  <c r="AF1188" i="2"/>
  <c r="AG1187" i="2"/>
  <c r="AF1187" i="2"/>
  <c r="AG1186" i="2"/>
  <c r="AF1186" i="2"/>
  <c r="AG1185" i="2"/>
  <c r="AF1185" i="2"/>
  <c r="G1183" i="2"/>
  <c r="AG1182" i="2"/>
  <c r="AF1182" i="2"/>
  <c r="AG1181" i="2"/>
  <c r="AF1181" i="2"/>
  <c r="AG1180" i="2"/>
  <c r="AF1180" i="2"/>
  <c r="AG1179" i="2"/>
  <c r="AF1179" i="2"/>
  <c r="AG1178" i="2"/>
  <c r="AF1178" i="2"/>
  <c r="AG1177" i="2"/>
  <c r="AF1177" i="2"/>
  <c r="AG1176" i="2"/>
  <c r="AF1176" i="2"/>
  <c r="AG1175" i="2"/>
  <c r="AF1175" i="2"/>
  <c r="AG1174" i="2"/>
  <c r="AF1174" i="2"/>
  <c r="AG1173" i="2"/>
  <c r="AF1173" i="2"/>
  <c r="G1171" i="2"/>
  <c r="AG1170" i="2"/>
  <c r="AF1170" i="2"/>
  <c r="AG1169" i="2"/>
  <c r="AF1169" i="2"/>
  <c r="AG1168" i="2"/>
  <c r="AF1168" i="2"/>
  <c r="AG1167" i="2"/>
  <c r="AF1167" i="2"/>
  <c r="G1165" i="2"/>
  <c r="AG1164" i="2"/>
  <c r="AF1164" i="2"/>
  <c r="AG1163" i="2"/>
  <c r="AF1163" i="2"/>
  <c r="AG1162" i="2"/>
  <c r="AF1162" i="2"/>
  <c r="AG1161" i="2"/>
  <c r="AF1161" i="2"/>
  <c r="G1159" i="2"/>
  <c r="AG1158" i="2"/>
  <c r="AF1158" i="2"/>
  <c r="AG1157" i="2"/>
  <c r="AF1157" i="2"/>
  <c r="AG1156" i="2"/>
  <c r="AF1156" i="2"/>
  <c r="AG1155" i="2"/>
  <c r="AF1155" i="2"/>
  <c r="G1153" i="2"/>
  <c r="AG1152" i="2"/>
  <c r="AF1152" i="2"/>
  <c r="AG1151" i="2"/>
  <c r="AF1151" i="2"/>
  <c r="AG1150" i="2"/>
  <c r="AF1150" i="2"/>
  <c r="G1148" i="2"/>
  <c r="AG1147" i="2"/>
  <c r="AF1147" i="2"/>
  <c r="AG1146" i="2"/>
  <c r="AF1146" i="2"/>
  <c r="AG1145" i="2"/>
  <c r="AF1145" i="2"/>
  <c r="AG1153" i="2" l="1"/>
  <c r="AG1165" i="2"/>
  <c r="AG1148" i="2"/>
  <c r="AG1171" i="2"/>
  <c r="AF1183" i="2"/>
  <c r="AF1204" i="2"/>
  <c r="AF1210" i="2"/>
  <c r="AF1148" i="2"/>
  <c r="AF1171" i="2"/>
  <c r="AG1210" i="2"/>
  <c r="AF1159" i="2"/>
  <c r="AG1183" i="2"/>
  <c r="AG1204" i="2"/>
  <c r="AF1153" i="2"/>
  <c r="AG1159" i="2"/>
  <c r="AF1165" i="2"/>
  <c r="AG1192" i="2"/>
  <c r="AF1192" i="2"/>
  <c r="G1212" i="2"/>
  <c r="G1772" i="2" s="1"/>
  <c r="AF1212" i="2" l="1"/>
  <c r="AF1772" i="2" s="1"/>
  <c r="AG1212" i="2"/>
  <c r="AG1772" i="2" s="1"/>
  <c r="AG5" i="2"/>
  <c r="AG6" i="2"/>
  <c r="AG7" i="2"/>
  <c r="AF5" i="2"/>
  <c r="AF6" i="2"/>
  <c r="AF7" i="2"/>
  <c r="AF1579" i="2"/>
  <c r="AG1579" i="2"/>
  <c r="AF1580" i="2"/>
  <c r="AG1580" i="2"/>
  <c r="AF1581" i="2"/>
  <c r="AG1581" i="2"/>
  <c r="AF1582" i="2"/>
  <c r="AG1582" i="2"/>
  <c r="AF1583" i="2"/>
  <c r="AG1583" i="2"/>
  <c r="AF1584" i="2"/>
  <c r="AG1584" i="2"/>
  <c r="AF1585" i="2"/>
  <c r="AG1585" i="2"/>
  <c r="AF1586" i="2"/>
  <c r="AG1586" i="2"/>
  <c r="AF1587" i="2"/>
  <c r="AG1587" i="2"/>
  <c r="AF1588" i="2"/>
  <c r="AG1588" i="2"/>
  <c r="AF1589" i="2"/>
  <c r="AG1589" i="2"/>
  <c r="AF1590" i="2"/>
  <c r="AG1590" i="2"/>
  <c r="AF1591" i="2"/>
  <c r="AG1591" i="2"/>
  <c r="AF1592" i="2"/>
  <c r="AG1592" i="2"/>
  <c r="AF1593" i="2"/>
  <c r="AG1593" i="2"/>
  <c r="AF1594" i="2"/>
  <c r="AG1594" i="2"/>
  <c r="AF1595" i="2"/>
  <c r="AG1595" i="2"/>
  <c r="AF1596" i="2"/>
  <c r="AG1596" i="2"/>
  <c r="AF1597" i="2"/>
  <c r="AG1597" i="2"/>
  <c r="AF1558" i="2"/>
  <c r="AG1558" i="2"/>
  <c r="AF1559" i="2"/>
  <c r="AG1559" i="2"/>
  <c r="AF1560" i="2"/>
  <c r="AG1560" i="2"/>
  <c r="AF1553" i="2"/>
  <c r="AG1553" i="2"/>
  <c r="AF1554" i="2"/>
  <c r="AG1554" i="2"/>
  <c r="AF1548" i="2"/>
  <c r="AG1548" i="2"/>
  <c r="AF1549" i="2"/>
  <c r="AG1549" i="2"/>
  <c r="AF1537" i="2"/>
  <c r="AG1537" i="2"/>
  <c r="AF1538" i="2"/>
  <c r="AG1538" i="2"/>
  <c r="AF1539" i="2"/>
  <c r="AG1539" i="2"/>
  <c r="AF1540" i="2"/>
  <c r="AG1540" i="2"/>
  <c r="AF1541" i="2"/>
  <c r="AG1541" i="2"/>
  <c r="AF1542" i="2"/>
  <c r="AG1542" i="2"/>
  <c r="AF1543" i="2"/>
  <c r="AG1543" i="2"/>
  <c r="AF1544" i="2"/>
  <c r="AG1544" i="2"/>
  <c r="AF1521" i="2"/>
  <c r="AG1521" i="2"/>
  <c r="AF1522" i="2"/>
  <c r="AG1522" i="2"/>
  <c r="AF1523" i="2"/>
  <c r="AG1523" i="2"/>
  <c r="AF1524" i="2"/>
  <c r="AG1524" i="2"/>
  <c r="AF1525" i="2"/>
  <c r="AG1525" i="2"/>
  <c r="AF1526" i="2"/>
  <c r="AG1526" i="2"/>
  <c r="AF1510" i="2"/>
  <c r="AG1510" i="2"/>
  <c r="AF1511" i="2"/>
  <c r="AG1511" i="2"/>
  <c r="AF1512" i="2"/>
  <c r="AG1512" i="2"/>
  <c r="AF1513" i="2"/>
  <c r="AG1513" i="2"/>
  <c r="AF1514" i="2"/>
  <c r="AG1514" i="2"/>
  <c r="AF1515" i="2"/>
  <c r="AG1515" i="2"/>
  <c r="AF1516" i="2"/>
  <c r="AG1516" i="2"/>
  <c r="AF1517" i="2"/>
  <c r="AG1517" i="2"/>
  <c r="AF1495" i="2"/>
  <c r="AG1495" i="2"/>
  <c r="AF1496" i="2"/>
  <c r="AG1496" i="2"/>
  <c r="AF1497" i="2"/>
  <c r="AG1497" i="2"/>
  <c r="AF1498" i="2"/>
  <c r="AG1498" i="2"/>
  <c r="AF1499" i="2"/>
  <c r="AG1499" i="2"/>
  <c r="AF1500" i="2"/>
  <c r="AG1500" i="2"/>
  <c r="AF1501" i="2"/>
  <c r="AG1501" i="2"/>
  <c r="AF1502" i="2"/>
  <c r="AG1502" i="2"/>
  <c r="AF1503" i="2"/>
  <c r="AG1503" i="2"/>
  <c r="AF1504" i="2"/>
  <c r="AG1504" i="2"/>
  <c r="AG1494" i="2"/>
  <c r="AF1489" i="2"/>
  <c r="AG1489" i="2"/>
  <c r="AF1490" i="2"/>
  <c r="AG1490" i="2"/>
  <c r="AF1491" i="2"/>
  <c r="AG1491" i="2"/>
  <c r="AF1478" i="2"/>
  <c r="AG1478" i="2"/>
  <c r="AF1479" i="2"/>
  <c r="AG1479" i="2"/>
  <c r="AF1480" i="2"/>
  <c r="AG1480" i="2"/>
  <c r="AF1481" i="2"/>
  <c r="AG1481" i="2"/>
  <c r="AF1482" i="2"/>
  <c r="AG1482" i="2"/>
  <c r="AF1483" i="2"/>
  <c r="AG1483" i="2"/>
  <c r="AF1484" i="2"/>
  <c r="AG1484" i="2"/>
  <c r="AF1485" i="2"/>
  <c r="AG1485" i="2"/>
  <c r="AF1445" i="2"/>
  <c r="AG1445" i="2"/>
  <c r="AF1446" i="2"/>
  <c r="AG1446" i="2"/>
  <c r="AF1447" i="2"/>
  <c r="AG1447" i="2"/>
  <c r="AF1436" i="2"/>
  <c r="AG1436" i="2"/>
  <c r="AF1375" i="2"/>
  <c r="AG1375" i="2"/>
  <c r="AF1376" i="2"/>
  <c r="AG1376" i="2"/>
  <c r="AF1377" i="2"/>
  <c r="AG1377" i="2"/>
  <c r="AF1378" i="2"/>
  <c r="AG1378" i="2"/>
  <c r="AF1318" i="2"/>
  <c r="AG1318" i="2"/>
  <c r="AF1319" i="2"/>
  <c r="AG1319" i="2"/>
  <c r="AF1320" i="2"/>
  <c r="AG1320" i="2"/>
  <c r="AF1321" i="2"/>
  <c r="AG1321" i="2"/>
  <c r="AF1322" i="2"/>
  <c r="AG1322" i="2"/>
  <c r="AF1043" i="2"/>
  <c r="AG1043" i="2"/>
  <c r="AF1044" i="2"/>
  <c r="AG1044" i="2"/>
  <c r="AF1045" i="2"/>
  <c r="AG1045" i="2"/>
  <c r="AF1046" i="2"/>
  <c r="AG1046" i="2"/>
  <c r="AF1047" i="2"/>
  <c r="AG1047" i="2"/>
  <c r="AF1048" i="2"/>
  <c r="AG1048" i="2"/>
  <c r="AF1049" i="2"/>
  <c r="AG1049" i="2"/>
  <c r="AF1050" i="2"/>
  <c r="AG1050" i="2"/>
  <c r="AG1505" i="2" l="1"/>
  <c r="AG1747" i="2"/>
  <c r="AG1746" i="2"/>
  <c r="AG1745" i="2"/>
  <c r="AG1744" i="2"/>
  <c r="AG1741" i="2"/>
  <c r="AG1740" i="2"/>
  <c r="AG1739" i="2"/>
  <c r="AG1738" i="2"/>
  <c r="AG1737" i="2"/>
  <c r="AG1736" i="2"/>
  <c r="AG1733" i="2"/>
  <c r="AG1732" i="2"/>
  <c r="AG1731" i="2"/>
  <c r="AG1728" i="2"/>
  <c r="AG1727" i="2"/>
  <c r="AG1726" i="2"/>
  <c r="AG1725" i="2"/>
  <c r="AG1722" i="2"/>
  <c r="AG1721" i="2"/>
  <c r="AG1720" i="2"/>
  <c r="AG1717" i="2"/>
  <c r="AG1716" i="2"/>
  <c r="AG1715" i="2"/>
  <c r="AG1714" i="2"/>
  <c r="AG1713" i="2"/>
  <c r="AG1712" i="2"/>
  <c r="AG1711" i="2"/>
  <c r="AG1708" i="2"/>
  <c r="AG1707" i="2"/>
  <c r="AG1706" i="2"/>
  <c r="AG1705" i="2"/>
  <c r="AG1704" i="2"/>
  <c r="AG1701" i="2"/>
  <c r="AG1700" i="2"/>
  <c r="AG1699" i="2"/>
  <c r="AG1698" i="2"/>
  <c r="AG1693" i="2"/>
  <c r="AG1692" i="2"/>
  <c r="AG1689" i="2"/>
  <c r="AG1688" i="2"/>
  <c r="AG1687" i="2"/>
  <c r="AG1686" i="2"/>
  <c r="AG1685" i="2"/>
  <c r="AG1682" i="2"/>
  <c r="AG1681" i="2"/>
  <c r="AG1680" i="2"/>
  <c r="AG1679" i="2"/>
  <c r="AG1678" i="2"/>
  <c r="AG1675" i="2"/>
  <c r="AG1674" i="2"/>
  <c r="AG1673" i="2"/>
  <c r="AG1672" i="2"/>
  <c r="AG1669" i="2"/>
  <c r="AG1668" i="2"/>
  <c r="AG1667" i="2"/>
  <c r="AG1664" i="2"/>
  <c r="AG1663" i="2"/>
  <c r="AG1662" i="2"/>
  <c r="AG1661" i="2"/>
  <c r="AG1660" i="2"/>
  <c r="AG1659" i="2"/>
  <c r="AG1658" i="2"/>
  <c r="AG1655" i="2"/>
  <c r="AG1654" i="2"/>
  <c r="AG1653" i="2"/>
  <c r="AG1652" i="2"/>
  <c r="AG1651" i="2"/>
  <c r="AG1648" i="2"/>
  <c r="AG1647" i="2"/>
  <c r="AG1646" i="2"/>
  <c r="AG1645" i="2"/>
  <c r="AG1644" i="2"/>
  <c r="AG1643" i="2"/>
  <c r="AG1640" i="2"/>
  <c r="AG1639" i="2"/>
  <c r="AG1638" i="2"/>
  <c r="AG1637" i="2"/>
  <c r="AG1636" i="2"/>
  <c r="AG1635" i="2"/>
  <c r="AG1630" i="2"/>
  <c r="AG1629" i="2"/>
  <c r="AG1626" i="2"/>
  <c r="AG1625" i="2"/>
  <c r="AG1624" i="2"/>
  <c r="AG1621" i="2"/>
  <c r="AG1620" i="2"/>
  <c r="AG1619" i="2"/>
  <c r="AG1616" i="2"/>
  <c r="AG1615" i="2"/>
  <c r="AG1614" i="2"/>
  <c r="AG1611" i="2"/>
  <c r="AG1610" i="2"/>
  <c r="AG1607" i="2"/>
  <c r="AG1606" i="2"/>
  <c r="AG1605" i="2"/>
  <c r="AG1604" i="2"/>
  <c r="AG1603" i="2"/>
  <c r="AG1602" i="2"/>
  <c r="AG1601" i="2"/>
  <c r="AG1600" i="2"/>
  <c r="AG1578" i="2"/>
  <c r="AG1598" i="2" s="1"/>
  <c r="AG1575" i="2"/>
  <c r="AG1574" i="2"/>
  <c r="AG1573" i="2"/>
  <c r="AG1572" i="2"/>
  <c r="AG1571" i="2"/>
  <c r="AG1570" i="2"/>
  <c r="AG1569" i="2"/>
  <c r="AG1568" i="2"/>
  <c r="AG1567" i="2"/>
  <c r="AG1566" i="2"/>
  <c r="AG1565" i="2"/>
  <c r="AG1564" i="2"/>
  <c r="AG1563" i="2"/>
  <c r="AG1557" i="2"/>
  <c r="AG1561" i="2" s="1"/>
  <c r="AG1552" i="2"/>
  <c r="AG1555" i="2" s="1"/>
  <c r="AG1547" i="2"/>
  <c r="AG1550" i="2" s="1"/>
  <c r="AG1536" i="2"/>
  <c r="AG1545" i="2" s="1"/>
  <c r="AG1533" i="2"/>
  <c r="AG1532" i="2"/>
  <c r="AG1531" i="2"/>
  <c r="AG1530" i="2"/>
  <c r="AG1529" i="2"/>
  <c r="AG1520" i="2"/>
  <c r="AG1527" i="2" s="1"/>
  <c r="AG1509" i="2"/>
  <c r="AG1518" i="2" s="1"/>
  <c r="AG1608" i="2" l="1"/>
  <c r="AG1612" i="2"/>
  <c r="AG1627" i="2"/>
  <c r="AG1676" i="2"/>
  <c r="AG1683" i="2"/>
  <c r="AG1702" i="2"/>
  <c r="AG1709" i="2"/>
  <c r="AG1723" i="2"/>
  <c r="AG1748" i="2"/>
  <c r="AG1670" i="2"/>
  <c r="AG1534" i="2"/>
  <c r="AG1656" i="2"/>
  <c r="AG1576" i="2"/>
  <c r="AG1617" i="2"/>
  <c r="AG1665" i="2"/>
  <c r="AG1694" i="2"/>
  <c r="AG1742" i="2"/>
  <c r="AG1631" i="2"/>
  <c r="AG1649" i="2"/>
  <c r="AG1729" i="2"/>
  <c r="AG1734" i="2"/>
  <c r="AG1622" i="2"/>
  <c r="AG1641" i="2"/>
  <c r="AG1690" i="2"/>
  <c r="AG1718" i="2"/>
  <c r="G1756" i="2"/>
  <c r="A2" i="4" s="1"/>
  <c r="AF1737" i="2"/>
  <c r="AF1738" i="2"/>
  <c r="AF1739" i="2"/>
  <c r="AF1740" i="2"/>
  <c r="AF1741" i="2"/>
  <c r="AF1745" i="2"/>
  <c r="AF1746" i="2"/>
  <c r="AF1747" i="2"/>
  <c r="AF1732" i="2"/>
  <c r="AF1733" i="2"/>
  <c r="AF1726" i="2"/>
  <c r="AF1727" i="2"/>
  <c r="AF1728" i="2"/>
  <c r="AF1721" i="2"/>
  <c r="AF1722" i="2"/>
  <c r="AF1712" i="2"/>
  <c r="AF1713" i="2"/>
  <c r="AF1714" i="2"/>
  <c r="AF1715" i="2"/>
  <c r="AF1716" i="2"/>
  <c r="AF1717" i="2"/>
  <c r="AF1705" i="2"/>
  <c r="AF1706" i="2"/>
  <c r="AF1707" i="2"/>
  <c r="AF1708" i="2"/>
  <c r="AF1699" i="2"/>
  <c r="AF1700" i="2"/>
  <c r="AF1701" i="2"/>
  <c r="AF1693" i="2"/>
  <c r="AF1686" i="2"/>
  <c r="AF1687" i="2"/>
  <c r="AF1688" i="2"/>
  <c r="AF1689" i="2"/>
  <c r="AF1679" i="2"/>
  <c r="AF1680" i="2"/>
  <c r="AF1681" i="2"/>
  <c r="AF1682" i="2"/>
  <c r="AF1673" i="2"/>
  <c r="AF1674" i="2"/>
  <c r="AF1675" i="2"/>
  <c r="AF1668" i="2"/>
  <c r="AF1669" i="2"/>
  <c r="AF1659" i="2"/>
  <c r="AF1660" i="2"/>
  <c r="AF1661" i="2"/>
  <c r="AF1662" i="2"/>
  <c r="AF1663" i="2"/>
  <c r="AF1664" i="2"/>
  <c r="AF1652" i="2"/>
  <c r="AF1653" i="2"/>
  <c r="AF1654" i="2"/>
  <c r="AF1655" i="2"/>
  <c r="AF1644" i="2"/>
  <c r="AF1645" i="2"/>
  <c r="AF1646" i="2"/>
  <c r="AF1647" i="2"/>
  <c r="AF1648" i="2"/>
  <c r="AF1636" i="2"/>
  <c r="AF1637" i="2"/>
  <c r="AF1638" i="2"/>
  <c r="AF1639" i="2"/>
  <c r="AF1640" i="2"/>
  <c r="AF1744" i="2"/>
  <c r="AF1736" i="2"/>
  <c r="AF1731" i="2"/>
  <c r="AF1725" i="2"/>
  <c r="AF1720" i="2"/>
  <c r="AF1711" i="2"/>
  <c r="AF1704" i="2"/>
  <c r="AF1698" i="2"/>
  <c r="AF1692" i="2"/>
  <c r="AF1685" i="2"/>
  <c r="AF1678" i="2"/>
  <c r="AF1672" i="2"/>
  <c r="AF1667" i="2"/>
  <c r="AF1658" i="2"/>
  <c r="AF1651" i="2"/>
  <c r="AF1643" i="2"/>
  <c r="AF1635" i="2"/>
  <c r="AF1630" i="2"/>
  <c r="AF1625" i="2"/>
  <c r="AF1626" i="2"/>
  <c r="AF1620" i="2"/>
  <c r="AF1621" i="2"/>
  <c r="AF1615" i="2"/>
  <c r="AF1616" i="2"/>
  <c r="AF1611" i="2"/>
  <c r="AF1601" i="2"/>
  <c r="AF1602" i="2"/>
  <c r="AF1603" i="2"/>
  <c r="AF1604" i="2"/>
  <c r="AF1605" i="2"/>
  <c r="AF1606" i="2"/>
  <c r="AF1607" i="2"/>
  <c r="AF1564" i="2"/>
  <c r="AF1565" i="2"/>
  <c r="AF1566" i="2"/>
  <c r="AF1567" i="2"/>
  <c r="AF1568" i="2"/>
  <c r="AF1569" i="2"/>
  <c r="AF1570" i="2"/>
  <c r="AF1571" i="2"/>
  <c r="AF1572" i="2"/>
  <c r="AF1573" i="2"/>
  <c r="AF1574" i="2"/>
  <c r="AF1575" i="2"/>
  <c r="AF1530" i="2"/>
  <c r="AF1531" i="2"/>
  <c r="AF1532" i="2"/>
  <c r="AF1533" i="2"/>
  <c r="AF1629" i="2"/>
  <c r="AF1624" i="2"/>
  <c r="AF1619" i="2"/>
  <c r="AF1614" i="2"/>
  <c r="AF1610" i="2"/>
  <c r="AF1600" i="2"/>
  <c r="AF1578" i="2"/>
  <c r="AF1598" i="2" s="1"/>
  <c r="AF1563" i="2"/>
  <c r="AF1557" i="2"/>
  <c r="AF1561" i="2" s="1"/>
  <c r="AF1552" i="2"/>
  <c r="AF1555" i="2" s="1"/>
  <c r="AF1547" i="2"/>
  <c r="AF1550" i="2" s="1"/>
  <c r="AF1536" i="2"/>
  <c r="AF1545" i="2" s="1"/>
  <c r="AF1529" i="2"/>
  <c r="AF1520" i="2"/>
  <c r="AF1527" i="2" s="1"/>
  <c r="AF1509" i="2"/>
  <c r="AF1518" i="2" s="1"/>
  <c r="G1505" i="2"/>
  <c r="G1492" i="2"/>
  <c r="G1486" i="2"/>
  <c r="AF1469" i="2"/>
  <c r="AG1469" i="2"/>
  <c r="AF1470" i="2"/>
  <c r="AG1470" i="2"/>
  <c r="AF1471" i="2"/>
  <c r="AG1471" i="2"/>
  <c r="AF1472" i="2"/>
  <c r="AG1472" i="2"/>
  <c r="AF1473" i="2"/>
  <c r="AG1473" i="2"/>
  <c r="AF1474" i="2"/>
  <c r="AG1474" i="2"/>
  <c r="G1475" i="2"/>
  <c r="AF1458" i="2"/>
  <c r="AG1458" i="2"/>
  <c r="AF1459" i="2"/>
  <c r="AG1459" i="2"/>
  <c r="AF1460" i="2"/>
  <c r="AG1460" i="2"/>
  <c r="AF1461" i="2"/>
  <c r="AG1461" i="2"/>
  <c r="AF1462" i="2"/>
  <c r="AG1462" i="2"/>
  <c r="AF1463" i="2"/>
  <c r="AG1463" i="2"/>
  <c r="AF1464" i="2"/>
  <c r="AG1464" i="2"/>
  <c r="AF1465" i="2"/>
  <c r="AG1465" i="2"/>
  <c r="G1466" i="2"/>
  <c r="AF1451" i="2"/>
  <c r="AG1451" i="2"/>
  <c r="AF1452" i="2"/>
  <c r="AG1452" i="2"/>
  <c r="AF1453" i="2"/>
  <c r="AG1453" i="2"/>
  <c r="AF1454" i="2"/>
  <c r="AG1454" i="2"/>
  <c r="G1455" i="2"/>
  <c r="G1448" i="2"/>
  <c r="AF1440" i="2"/>
  <c r="AG1440" i="2"/>
  <c r="AF1441" i="2"/>
  <c r="AG1441" i="2"/>
  <c r="G1442" i="2"/>
  <c r="G1437" i="2"/>
  <c r="G1433" i="2"/>
  <c r="AF1424" i="2"/>
  <c r="AG1424" i="2"/>
  <c r="AF1425" i="2"/>
  <c r="AG1425" i="2"/>
  <c r="AF1426" i="2"/>
  <c r="AG1426" i="2"/>
  <c r="AF1427" i="2"/>
  <c r="AG1427" i="2"/>
  <c r="AF1428" i="2"/>
  <c r="AG1428" i="2"/>
  <c r="AF1429" i="2"/>
  <c r="AG1429" i="2"/>
  <c r="AF1430" i="2"/>
  <c r="AG1430" i="2"/>
  <c r="AF1431" i="2"/>
  <c r="AG1431" i="2"/>
  <c r="AF1432" i="2"/>
  <c r="AG1432" i="2"/>
  <c r="AF1416" i="2"/>
  <c r="AG1416" i="2"/>
  <c r="AF1417" i="2"/>
  <c r="AG1417" i="2"/>
  <c r="AF1418" i="2"/>
  <c r="AG1418" i="2"/>
  <c r="G1419" i="2"/>
  <c r="AF1409" i="2"/>
  <c r="AG1409" i="2"/>
  <c r="AF1410" i="2"/>
  <c r="AG1410" i="2"/>
  <c r="AF1411" i="2"/>
  <c r="AG1411" i="2"/>
  <c r="AF1412" i="2"/>
  <c r="AG1412" i="2"/>
  <c r="G1413" i="2"/>
  <c r="AF1402" i="2"/>
  <c r="AG1402" i="2"/>
  <c r="AF1403" i="2"/>
  <c r="AG1403" i="2"/>
  <c r="AF1404" i="2"/>
  <c r="AG1404" i="2"/>
  <c r="AF1405" i="2"/>
  <c r="AG1405" i="2"/>
  <c r="G1406" i="2"/>
  <c r="AF1387" i="2"/>
  <c r="AG1387" i="2"/>
  <c r="AF1388" i="2"/>
  <c r="AG1388" i="2"/>
  <c r="AF1389" i="2"/>
  <c r="AG1389" i="2"/>
  <c r="AF1390" i="2"/>
  <c r="AG1390" i="2"/>
  <c r="AF1394" i="2"/>
  <c r="AG1394" i="2"/>
  <c r="AF1395" i="2"/>
  <c r="AG1395" i="2"/>
  <c r="AF1396" i="2"/>
  <c r="AG1396" i="2"/>
  <c r="AF1397" i="2"/>
  <c r="AG1397" i="2"/>
  <c r="AF1398" i="2"/>
  <c r="AG1398" i="2"/>
  <c r="G1399" i="2"/>
  <c r="G1391" i="2"/>
  <c r="AF1382" i="2"/>
  <c r="AG1382" i="2"/>
  <c r="AF1383" i="2"/>
  <c r="AG1383" i="2"/>
  <c r="G1384" i="2"/>
  <c r="G1379" i="2"/>
  <c r="AF1367" i="2"/>
  <c r="AG1367" i="2"/>
  <c r="AF1368" i="2"/>
  <c r="AG1368" i="2"/>
  <c r="AF1369" i="2"/>
  <c r="AG1369" i="2"/>
  <c r="AF1370" i="2"/>
  <c r="AG1370" i="2"/>
  <c r="AF1371" i="2"/>
  <c r="AG1371" i="2"/>
  <c r="G1372" i="2"/>
  <c r="AF1361" i="2"/>
  <c r="AG1361" i="2"/>
  <c r="AF1362" i="2"/>
  <c r="AG1362" i="2"/>
  <c r="AF1363" i="2"/>
  <c r="AG1363" i="2"/>
  <c r="G1364" i="2"/>
  <c r="G1358" i="2"/>
  <c r="AF1354" i="2"/>
  <c r="AG1354" i="2"/>
  <c r="AF1355" i="2"/>
  <c r="AG1355" i="2"/>
  <c r="AF1356" i="2"/>
  <c r="AG1356" i="2"/>
  <c r="AF1357" i="2"/>
  <c r="AG1357" i="2"/>
  <c r="G1351" i="2"/>
  <c r="AF1346" i="2"/>
  <c r="AG1346" i="2"/>
  <c r="AF1347" i="2"/>
  <c r="AG1347" i="2"/>
  <c r="AF1348" i="2"/>
  <c r="AG1348" i="2"/>
  <c r="AF1349" i="2"/>
  <c r="AG1349" i="2"/>
  <c r="AF1350" i="2"/>
  <c r="AG1350" i="2"/>
  <c r="AF1335" i="2"/>
  <c r="AG1335" i="2"/>
  <c r="AF1336" i="2"/>
  <c r="AG1336" i="2"/>
  <c r="AF1337" i="2"/>
  <c r="AG1337" i="2"/>
  <c r="AF1338" i="2"/>
  <c r="AG1338" i="2"/>
  <c r="AF1339" i="2"/>
  <c r="AG1339" i="2"/>
  <c r="AF1340" i="2"/>
  <c r="AG1340" i="2"/>
  <c r="G1341" i="2"/>
  <c r="G1332" i="2"/>
  <c r="AF1326" i="2"/>
  <c r="AG1326" i="2"/>
  <c r="AF1327" i="2"/>
  <c r="AG1327" i="2"/>
  <c r="AF1328" i="2"/>
  <c r="AG1328" i="2"/>
  <c r="AF1329" i="2"/>
  <c r="AG1329" i="2"/>
  <c r="AF1330" i="2"/>
  <c r="AG1330" i="2"/>
  <c r="AF1331" i="2"/>
  <c r="AG1331" i="2"/>
  <c r="G1323" i="2"/>
  <c r="AF1310" i="2"/>
  <c r="AG1310" i="2"/>
  <c r="AF1311" i="2"/>
  <c r="AG1311" i="2"/>
  <c r="AF1312" i="2"/>
  <c r="AG1312" i="2"/>
  <c r="AF1313" i="2"/>
  <c r="AG1313" i="2"/>
  <c r="AF1314" i="2"/>
  <c r="AG1314" i="2"/>
  <c r="G1315" i="2"/>
  <c r="AF1304" i="2"/>
  <c r="AG1304" i="2"/>
  <c r="AF1305" i="2"/>
  <c r="AG1305" i="2"/>
  <c r="AF1306" i="2"/>
  <c r="AG1306" i="2"/>
  <c r="G1307" i="2"/>
  <c r="AF1298" i="2"/>
  <c r="AG1298" i="2"/>
  <c r="AF1299" i="2"/>
  <c r="AG1299" i="2"/>
  <c r="AF1300" i="2"/>
  <c r="AG1300" i="2"/>
  <c r="G1301" i="2"/>
  <c r="AF1293" i="2"/>
  <c r="AG1293" i="2"/>
  <c r="AF1294" i="2"/>
  <c r="AG1294" i="2"/>
  <c r="G1295" i="2"/>
  <c r="G1290" i="2"/>
  <c r="AF1288" i="2"/>
  <c r="AG1288" i="2"/>
  <c r="AF1289" i="2"/>
  <c r="AG1289" i="2"/>
  <c r="AG1488" i="2"/>
  <c r="AG1492" i="2" s="1"/>
  <c r="AG1477" i="2"/>
  <c r="AG1486" i="2" s="1"/>
  <c r="AG1468" i="2"/>
  <c r="AG1457" i="2"/>
  <c r="AG1450" i="2"/>
  <c r="AG1444" i="2"/>
  <c r="AG1448" i="2" s="1"/>
  <c r="AG1439" i="2"/>
  <c r="AG1435" i="2"/>
  <c r="AG1437" i="2" s="1"/>
  <c r="AG1423" i="2"/>
  <c r="AG1415" i="2"/>
  <c r="AG1408" i="2"/>
  <c r="AG1401" i="2"/>
  <c r="AG1393" i="2"/>
  <c r="AG1386" i="2"/>
  <c r="AG1381" i="2"/>
  <c r="AG1374" i="2"/>
  <c r="AG1379" i="2" s="1"/>
  <c r="AG1366" i="2"/>
  <c r="AG1360" i="2"/>
  <c r="AG1353" i="2"/>
  <c r="AG1345" i="2"/>
  <c r="AG1334" i="2"/>
  <c r="AG1325" i="2"/>
  <c r="AG1317" i="2"/>
  <c r="AG1323" i="2" s="1"/>
  <c r="AG1309" i="2"/>
  <c r="AG1303" i="2"/>
  <c r="AG1297" i="2"/>
  <c r="AG1292" i="2"/>
  <c r="AG1287" i="2"/>
  <c r="AF1494" i="2"/>
  <c r="AF1505" i="2" s="1"/>
  <c r="AF1488" i="2"/>
  <c r="AF1492" i="2" s="1"/>
  <c r="AF1477" i="2"/>
  <c r="AF1486" i="2" s="1"/>
  <c r="AF1468" i="2"/>
  <c r="AF1457" i="2"/>
  <c r="AF1450" i="2"/>
  <c r="AF1444" i="2"/>
  <c r="AF1448" i="2" s="1"/>
  <c r="AF1439" i="2"/>
  <c r="AF1435" i="2"/>
  <c r="AF1437" i="2" s="1"/>
  <c r="AF1423" i="2"/>
  <c r="AF1415" i="2"/>
  <c r="AF1408" i="2"/>
  <c r="AF1401" i="2"/>
  <c r="AF1393" i="2"/>
  <c r="AF1386" i="2"/>
  <c r="AF1381" i="2"/>
  <c r="AF1374" i="2"/>
  <c r="AF1379" i="2" s="1"/>
  <c r="AF1366" i="2"/>
  <c r="AF1360" i="2"/>
  <c r="AF1353" i="2"/>
  <c r="AF1345" i="2"/>
  <c r="AF1334" i="2"/>
  <c r="AF1325" i="2"/>
  <c r="AF1317" i="2"/>
  <c r="AF1323" i="2" s="1"/>
  <c r="AF1309" i="2"/>
  <c r="AF1303" i="2"/>
  <c r="AF1297" i="2"/>
  <c r="AF1292" i="2"/>
  <c r="AF1287" i="2"/>
  <c r="AF1279" i="2"/>
  <c r="AG1279" i="2"/>
  <c r="AF1280" i="2"/>
  <c r="AG1280" i="2"/>
  <c r="AF1281" i="2"/>
  <c r="AG1281" i="2"/>
  <c r="AF1282" i="2"/>
  <c r="AG1282" i="2"/>
  <c r="G1283" i="2"/>
  <c r="AF1270" i="2"/>
  <c r="AG1270" i="2"/>
  <c r="AF1271" i="2"/>
  <c r="AG1271" i="2"/>
  <c r="AF1272" i="2"/>
  <c r="AG1272" i="2"/>
  <c r="AF1273" i="2"/>
  <c r="AG1273" i="2"/>
  <c r="AF1274" i="2"/>
  <c r="AG1274" i="2"/>
  <c r="AF1275" i="2"/>
  <c r="AG1275" i="2"/>
  <c r="AF1269" i="2"/>
  <c r="G1276" i="2"/>
  <c r="AF1262" i="2"/>
  <c r="AG1262" i="2"/>
  <c r="AF1263" i="2"/>
  <c r="AG1263" i="2"/>
  <c r="AF1264" i="2"/>
  <c r="AG1264" i="2"/>
  <c r="AF1265" i="2"/>
  <c r="AG1265" i="2"/>
  <c r="AF1266" i="2"/>
  <c r="AG1266" i="2"/>
  <c r="G1267" i="2"/>
  <c r="AF1255" i="2"/>
  <c r="AG1255" i="2"/>
  <c r="AF1256" i="2"/>
  <c r="AG1256" i="2"/>
  <c r="AF1257" i="2"/>
  <c r="AG1257" i="2"/>
  <c r="AF1258" i="2"/>
  <c r="AG1258" i="2"/>
  <c r="G1259" i="2"/>
  <c r="AF1247" i="2"/>
  <c r="AG1247" i="2"/>
  <c r="AF1248" i="2"/>
  <c r="AG1248" i="2"/>
  <c r="AF1249" i="2"/>
  <c r="AG1249" i="2"/>
  <c r="AF1250" i="2"/>
  <c r="AG1250" i="2"/>
  <c r="AF1251" i="2"/>
  <c r="AG1251" i="2"/>
  <c r="G1252" i="2"/>
  <c r="AF1239" i="2"/>
  <c r="AG1239" i="2"/>
  <c r="AF1240" i="2"/>
  <c r="AG1240" i="2"/>
  <c r="AF1241" i="2"/>
  <c r="AG1241" i="2"/>
  <c r="AF1242" i="2"/>
  <c r="AG1242" i="2"/>
  <c r="AF1243" i="2"/>
  <c r="AG1243" i="2"/>
  <c r="G1244" i="2"/>
  <c r="AF1233" i="2"/>
  <c r="AG1233" i="2"/>
  <c r="AF1234" i="2"/>
  <c r="AG1234" i="2"/>
  <c r="AF1235" i="2"/>
  <c r="AG1235" i="2"/>
  <c r="G1236" i="2"/>
  <c r="AF1223" i="2"/>
  <c r="AG1223" i="2"/>
  <c r="AF1224" i="2"/>
  <c r="AG1224" i="2"/>
  <c r="AF1225" i="2"/>
  <c r="AG1225" i="2"/>
  <c r="AF1226" i="2"/>
  <c r="AG1226" i="2"/>
  <c r="AF1227" i="2"/>
  <c r="AG1227" i="2"/>
  <c r="AF1228" i="2"/>
  <c r="AG1228" i="2"/>
  <c r="AF1229" i="2"/>
  <c r="AG1229" i="2"/>
  <c r="G1230" i="2"/>
  <c r="AF1215" i="2"/>
  <c r="AG1215" i="2"/>
  <c r="AF1216" i="2"/>
  <c r="AG1216" i="2"/>
  <c r="AF1217" i="2"/>
  <c r="AG1217" i="2"/>
  <c r="AF1218" i="2"/>
  <c r="AG1218" i="2"/>
  <c r="AF1219" i="2"/>
  <c r="AG1219" i="2"/>
  <c r="AF1136" i="2"/>
  <c r="AG1136" i="2"/>
  <c r="AF1137" i="2"/>
  <c r="AG1137" i="2"/>
  <c r="AF1138" i="2"/>
  <c r="AG1138" i="2"/>
  <c r="AF1139" i="2"/>
  <c r="AG1139" i="2"/>
  <c r="AF1140" i="2"/>
  <c r="AG1140" i="2"/>
  <c r="AF1127" i="2"/>
  <c r="AG1127" i="2"/>
  <c r="AF1128" i="2"/>
  <c r="AG1128" i="2"/>
  <c r="AF1129" i="2"/>
  <c r="AG1129" i="2"/>
  <c r="AF1130" i="2"/>
  <c r="AG1130" i="2"/>
  <c r="AF1131" i="2"/>
  <c r="AG1131" i="2"/>
  <c r="AF1132" i="2"/>
  <c r="AG1132" i="2"/>
  <c r="G1220" i="2"/>
  <c r="G1141" i="2"/>
  <c r="G1133" i="2"/>
  <c r="G1124" i="2"/>
  <c r="AF1119" i="2"/>
  <c r="AG1119" i="2"/>
  <c r="AF1120" i="2"/>
  <c r="AG1120" i="2"/>
  <c r="AF1121" i="2"/>
  <c r="AG1121" i="2"/>
  <c r="AF1122" i="2"/>
  <c r="AG1122" i="2"/>
  <c r="AF1123" i="2"/>
  <c r="AG1123" i="2"/>
  <c r="AF1112" i="2"/>
  <c r="AG1112" i="2"/>
  <c r="AF1113" i="2"/>
  <c r="AG1113" i="2"/>
  <c r="AF1114" i="2"/>
  <c r="AG1114" i="2"/>
  <c r="AF1115" i="2"/>
  <c r="AG1115" i="2"/>
  <c r="G1116" i="2"/>
  <c r="AF1100" i="2"/>
  <c r="AG1100" i="2"/>
  <c r="AF1104" i="2"/>
  <c r="AG1104" i="2"/>
  <c r="AF1105" i="2"/>
  <c r="AG1105" i="2"/>
  <c r="AF1106" i="2"/>
  <c r="AG1106" i="2"/>
  <c r="AF1107" i="2"/>
  <c r="AG1107" i="2"/>
  <c r="AF1108" i="2"/>
  <c r="AG1108" i="2"/>
  <c r="G1109" i="2"/>
  <c r="G1101" i="2"/>
  <c r="AF1096" i="2"/>
  <c r="AG1096" i="2"/>
  <c r="G1097" i="2"/>
  <c r="AF1089" i="2"/>
  <c r="AG1089" i="2"/>
  <c r="AF1090" i="2"/>
  <c r="AG1090" i="2"/>
  <c r="AF1091" i="2"/>
  <c r="AG1091" i="2"/>
  <c r="AF1092" i="2"/>
  <c r="AG1092" i="2"/>
  <c r="G1093" i="2"/>
  <c r="AF1082" i="2"/>
  <c r="AG1082" i="2"/>
  <c r="AF1083" i="2"/>
  <c r="AG1083" i="2"/>
  <c r="AF1084" i="2"/>
  <c r="AG1084" i="2"/>
  <c r="AF1085" i="2"/>
  <c r="AG1085" i="2"/>
  <c r="G1086" i="2"/>
  <c r="AF1075" i="2"/>
  <c r="AG1075" i="2"/>
  <c r="AF1076" i="2"/>
  <c r="AG1076" i="2"/>
  <c r="AF1077" i="2"/>
  <c r="AG1077" i="2"/>
  <c r="AF1078" i="2"/>
  <c r="AG1078" i="2"/>
  <c r="G1079" i="2"/>
  <c r="AF1070" i="2"/>
  <c r="AG1070" i="2"/>
  <c r="AF1071" i="2"/>
  <c r="AG1071" i="2"/>
  <c r="G1072" i="2"/>
  <c r="G1067" i="2"/>
  <c r="AF1064" i="2"/>
  <c r="AG1064" i="2"/>
  <c r="AF1065" i="2"/>
  <c r="AG1065" i="2"/>
  <c r="AF1066" i="2"/>
  <c r="AG1066" i="2"/>
  <c r="AG1278" i="2"/>
  <c r="AG1269" i="2"/>
  <c r="AG1261" i="2"/>
  <c r="AG1254" i="2"/>
  <c r="AG1246" i="2"/>
  <c r="AG1238" i="2"/>
  <c r="AG1232" i="2"/>
  <c r="AG1222" i="2"/>
  <c r="AG1214" i="2"/>
  <c r="AF1612" i="2" l="1"/>
  <c r="AF1694" i="2"/>
  <c r="AF1631" i="2"/>
  <c r="AG1750" i="2"/>
  <c r="AG1779" i="2" s="1"/>
  <c r="AG1384" i="2"/>
  <c r="AG1290" i="2"/>
  <c r="AG1442" i="2"/>
  <c r="AF1295" i="2"/>
  <c r="AF1384" i="2"/>
  <c r="AF1627" i="2"/>
  <c r="AF1656" i="2"/>
  <c r="AF1690" i="2"/>
  <c r="AF1729" i="2"/>
  <c r="AF1734" i="2"/>
  <c r="AG1244" i="2"/>
  <c r="AG1259" i="2"/>
  <c r="AF1290" i="2"/>
  <c r="AG1301" i="2"/>
  <c r="AF1307" i="2"/>
  <c r="AF1332" i="2"/>
  <c r="AF1351" i="2"/>
  <c r="AG1358" i="2"/>
  <c r="AG1364" i="2"/>
  <c r="AF1372" i="2"/>
  <c r="AF1413" i="2"/>
  <c r="AG1433" i="2"/>
  <c r="AF1442" i="2"/>
  <c r="AF1475" i="2"/>
  <c r="AF1617" i="2"/>
  <c r="AF1670" i="2"/>
  <c r="AF1676" i="2"/>
  <c r="AF1709" i="2"/>
  <c r="AF1718" i="2"/>
  <c r="AF1742" i="2"/>
  <c r="AG1633" i="2"/>
  <c r="AG1236" i="2"/>
  <c r="AG1276" i="2"/>
  <c r="AG1295" i="2"/>
  <c r="AF1301" i="2"/>
  <c r="AG1341" i="2"/>
  <c r="AF1358" i="2"/>
  <c r="AF1364" i="2"/>
  <c r="AG1399" i="2"/>
  <c r="AG1391" i="2"/>
  <c r="AF1433" i="2"/>
  <c r="AG1455" i="2"/>
  <c r="AF1534" i="2"/>
  <c r="AF1649" i="2"/>
  <c r="AF1665" i="2"/>
  <c r="AF1683" i="2"/>
  <c r="AG1230" i="2"/>
  <c r="AF1276" i="2"/>
  <c r="AG1283" i="2"/>
  <c r="AG1315" i="2"/>
  <c r="AF1341" i="2"/>
  <c r="AF1399" i="2"/>
  <c r="AF1391" i="2"/>
  <c r="AG1406" i="2"/>
  <c r="AG1419" i="2"/>
  <c r="AF1455" i="2"/>
  <c r="AG1466" i="2"/>
  <c r="AF1576" i="2"/>
  <c r="AF1641" i="2"/>
  <c r="AG1696" i="2"/>
  <c r="AG1778" i="2" s="1"/>
  <c r="AG1220" i="2"/>
  <c r="AG1252" i="2"/>
  <c r="AG1267" i="2"/>
  <c r="AG1307" i="2"/>
  <c r="AF1315" i="2"/>
  <c r="AG1332" i="2"/>
  <c r="AG1351" i="2"/>
  <c r="AG1372" i="2"/>
  <c r="AF1406" i="2"/>
  <c r="AG1413" i="2"/>
  <c r="AF1419" i="2"/>
  <c r="AF1466" i="2"/>
  <c r="AG1475" i="2"/>
  <c r="AF1608" i="2"/>
  <c r="AF1622" i="2"/>
  <c r="AF1702" i="2"/>
  <c r="AF1723" i="2"/>
  <c r="AF1748" i="2"/>
  <c r="G1143" i="2"/>
  <c r="G1771" i="2" s="1"/>
  <c r="G1285" i="2"/>
  <c r="G1773" i="2" s="1"/>
  <c r="G1343" i="2"/>
  <c r="G1774" i="2" s="1"/>
  <c r="G1421" i="2"/>
  <c r="G1775" i="2" s="1"/>
  <c r="G1507" i="2"/>
  <c r="G1776" i="2" s="1"/>
  <c r="G1778" i="2"/>
  <c r="AG1135" i="2"/>
  <c r="AG1141" i="2" s="1"/>
  <c r="AG1126" i="2"/>
  <c r="AG1133" i="2" s="1"/>
  <c r="AG1118" i="2"/>
  <c r="AG1124" i="2" s="1"/>
  <c r="AG1111" i="2"/>
  <c r="AG1116" i="2" s="1"/>
  <c r="AG1103" i="2"/>
  <c r="AG1109" i="2" s="1"/>
  <c r="AG1099" i="2"/>
  <c r="AG1101" i="2" s="1"/>
  <c r="AG1095" i="2"/>
  <c r="AG1097" i="2" s="1"/>
  <c r="AG1088" i="2"/>
  <c r="AG1093" i="2" s="1"/>
  <c r="AG1081" i="2"/>
  <c r="AG1086" i="2" s="1"/>
  <c r="AG1074" i="2"/>
  <c r="AG1079" i="2" s="1"/>
  <c r="AG1069" i="2"/>
  <c r="AG1072" i="2" s="1"/>
  <c r="AG1063" i="2"/>
  <c r="AG1067" i="2" s="1"/>
  <c r="AF1278" i="2"/>
  <c r="AF1283" i="2" s="1"/>
  <c r="AF1261" i="2"/>
  <c r="AF1267" i="2" s="1"/>
  <c r="AF1254" i="2"/>
  <c r="AF1259" i="2" s="1"/>
  <c r="AF1246" i="2"/>
  <c r="AF1252" i="2" s="1"/>
  <c r="AF1238" i="2"/>
  <c r="AF1244" i="2" s="1"/>
  <c r="AF1232" i="2"/>
  <c r="AF1236" i="2" s="1"/>
  <c r="AF1222" i="2"/>
  <c r="AF1230" i="2" s="1"/>
  <c r="AF1214" i="2"/>
  <c r="AF1220" i="2" s="1"/>
  <c r="AF1135" i="2"/>
  <c r="AF1141" i="2" s="1"/>
  <c r="AF1126" i="2"/>
  <c r="AF1133" i="2" s="1"/>
  <c r="AF1118" i="2"/>
  <c r="AF1124" i="2" s="1"/>
  <c r="AF1111" i="2"/>
  <c r="AF1116" i="2" s="1"/>
  <c r="AF1103" i="2"/>
  <c r="AF1109" i="2" s="1"/>
  <c r="AF1099" i="2"/>
  <c r="AF1101" i="2" s="1"/>
  <c r="AF1095" i="2"/>
  <c r="AF1097" i="2" s="1"/>
  <c r="AF1088" i="2"/>
  <c r="AF1093" i="2" s="1"/>
  <c r="AF1081" i="2"/>
  <c r="AF1086" i="2" s="1"/>
  <c r="AF1074" i="2"/>
  <c r="AF1079" i="2" s="1"/>
  <c r="AF1069" i="2"/>
  <c r="AF1072" i="2" s="1"/>
  <c r="AF1063" i="2"/>
  <c r="AF1067" i="2" s="1"/>
  <c r="AF1054" i="2"/>
  <c r="AG1054" i="2"/>
  <c r="AF1055" i="2"/>
  <c r="AG1055" i="2"/>
  <c r="AF1056" i="2"/>
  <c r="AG1056" i="2"/>
  <c r="AF1057" i="2"/>
  <c r="AG1057" i="2"/>
  <c r="AF1058" i="2"/>
  <c r="AG1058" i="2"/>
  <c r="AF1037" i="2"/>
  <c r="AG1037" i="2"/>
  <c r="AF1038" i="2"/>
  <c r="AG1038" i="2"/>
  <c r="AF1039" i="2"/>
  <c r="AG1039" i="2"/>
  <c r="AF1028" i="2"/>
  <c r="AG1028" i="2"/>
  <c r="AF1029" i="2"/>
  <c r="AG1029" i="2"/>
  <c r="AF1030" i="2"/>
  <c r="AG1030" i="2"/>
  <c r="AF1031" i="2"/>
  <c r="AG1031" i="2"/>
  <c r="AF1032" i="2"/>
  <c r="AG1032" i="2"/>
  <c r="AF1033" i="2"/>
  <c r="AG1033" i="2"/>
  <c r="AF1019" i="2"/>
  <c r="AG1019" i="2"/>
  <c r="AF1020" i="2"/>
  <c r="AG1020" i="2"/>
  <c r="AF1021" i="2"/>
  <c r="AG1021" i="2"/>
  <c r="AF1022" i="2"/>
  <c r="AG1022" i="2"/>
  <c r="AF1023" i="2"/>
  <c r="AG1023" i="2"/>
  <c r="AF1024" i="2"/>
  <c r="AG1024" i="2"/>
  <c r="AF1750" i="2" l="1"/>
  <c r="AF1779" i="2" s="1"/>
  <c r="AG1777" i="2"/>
  <c r="G1777" i="2"/>
  <c r="G1779" i="2"/>
  <c r="AF1633" i="2"/>
  <c r="AF1421" i="2"/>
  <c r="AF1285" i="2"/>
  <c r="AF1773" i="2" s="1"/>
  <c r="AF1696" i="2"/>
  <c r="AF1778" i="2" s="1"/>
  <c r="AF1143" i="2"/>
  <c r="AG1421" i="2"/>
  <c r="AG1775" i="2" s="1"/>
  <c r="AF1343" i="2"/>
  <c r="AF1774" i="2" s="1"/>
  <c r="AG1143" i="2"/>
  <c r="AG1771" i="2" s="1"/>
  <c r="AG1343" i="2"/>
  <c r="AG1774" i="2" s="1"/>
  <c r="AG1285" i="2"/>
  <c r="AG1773" i="2" s="1"/>
  <c r="AF1507" i="2"/>
  <c r="AF1776" i="2" s="1"/>
  <c r="AG1507" i="2"/>
  <c r="AG1776" i="2" s="1"/>
  <c r="G1061" i="2"/>
  <c r="G1770" i="2" s="1"/>
  <c r="AF1011" i="2"/>
  <c r="AG1011" i="2"/>
  <c r="AF1012" i="2"/>
  <c r="AG1012" i="2"/>
  <c r="AF1013" i="2"/>
  <c r="AG1013" i="2"/>
  <c r="AF1001" i="2"/>
  <c r="AG1001" i="2"/>
  <c r="AF1002" i="2"/>
  <c r="AG1002" i="2"/>
  <c r="AF1003" i="2"/>
  <c r="AG1003" i="2"/>
  <c r="AF1004" i="2"/>
  <c r="AG1004" i="2"/>
  <c r="AF1005" i="2"/>
  <c r="AG1005" i="2"/>
  <c r="AF1006" i="2"/>
  <c r="AG1006" i="2"/>
  <c r="AF1007" i="2"/>
  <c r="AG1007" i="2"/>
  <c r="AF992" i="2"/>
  <c r="AG992" i="2"/>
  <c r="AF993" i="2"/>
  <c r="AG993" i="2"/>
  <c r="AF994" i="2"/>
  <c r="AG994" i="2"/>
  <c r="AF995" i="2"/>
  <c r="AG995" i="2"/>
  <c r="AF996" i="2"/>
  <c r="AG996" i="2"/>
  <c r="AF997" i="2"/>
  <c r="AG997" i="2"/>
  <c r="AF980" i="2"/>
  <c r="AG980" i="2"/>
  <c r="AF981" i="2"/>
  <c r="AG981" i="2"/>
  <c r="AF982" i="2"/>
  <c r="AG982" i="2"/>
  <c r="AF983" i="2"/>
  <c r="AG983" i="2"/>
  <c r="AF984" i="2"/>
  <c r="AG984" i="2"/>
  <c r="AF985" i="2"/>
  <c r="AG985" i="2"/>
  <c r="AF986" i="2"/>
  <c r="AG986" i="2"/>
  <c r="AF987" i="2"/>
  <c r="AG987" i="2"/>
  <c r="AF988" i="2"/>
  <c r="AG988" i="2"/>
  <c r="AF973" i="2"/>
  <c r="AG973" i="2"/>
  <c r="AF974" i="2"/>
  <c r="AG974" i="2"/>
  <c r="AF975" i="2"/>
  <c r="AG975" i="2"/>
  <c r="AF976" i="2"/>
  <c r="AG976" i="2"/>
  <c r="AF964" i="2"/>
  <c r="AG964" i="2"/>
  <c r="AF965" i="2"/>
  <c r="AG965" i="2"/>
  <c r="AF966" i="2"/>
  <c r="AG966" i="2"/>
  <c r="AF967" i="2"/>
  <c r="AG967" i="2"/>
  <c r="AF968" i="2"/>
  <c r="AG968" i="2"/>
  <c r="AF969" i="2"/>
  <c r="AG969" i="2"/>
  <c r="AF955" i="2"/>
  <c r="AG955" i="2"/>
  <c r="AF956" i="2"/>
  <c r="AG956" i="2"/>
  <c r="AF957" i="2"/>
  <c r="AG957" i="2"/>
  <c r="AF958" i="2"/>
  <c r="AG958" i="2"/>
  <c r="AF948" i="2"/>
  <c r="AG948" i="2"/>
  <c r="AF949" i="2"/>
  <c r="AG949" i="2"/>
  <c r="AF950" i="2"/>
  <c r="AG950" i="2"/>
  <c r="AF951" i="2"/>
  <c r="AG951" i="2"/>
  <c r="AF935" i="2"/>
  <c r="AG935" i="2"/>
  <c r="AF936" i="2"/>
  <c r="AG936" i="2"/>
  <c r="AF937" i="2"/>
  <c r="AG937" i="2"/>
  <c r="AF938" i="2"/>
  <c r="AG938" i="2"/>
  <c r="AF939" i="2"/>
  <c r="AG939" i="2"/>
  <c r="AF940" i="2"/>
  <c r="AG940" i="2"/>
  <c r="AF941" i="2"/>
  <c r="AG941" i="2"/>
  <c r="AF942" i="2"/>
  <c r="AG942" i="2"/>
  <c r="AF943" i="2"/>
  <c r="AG943" i="2"/>
  <c r="AF944" i="2"/>
  <c r="AG944" i="2"/>
  <c r="AF928" i="2"/>
  <c r="AG928" i="2"/>
  <c r="AF929" i="2"/>
  <c r="AG929" i="2"/>
  <c r="AF930" i="2"/>
  <c r="AG930" i="2"/>
  <c r="AF931" i="2"/>
  <c r="AG931" i="2"/>
  <c r="AF920" i="2"/>
  <c r="AG920" i="2"/>
  <c r="AF921" i="2"/>
  <c r="AG921" i="2"/>
  <c r="AF922" i="2"/>
  <c r="AG922" i="2"/>
  <c r="AF923" i="2"/>
  <c r="AG923" i="2"/>
  <c r="AF924" i="2"/>
  <c r="AG924" i="2"/>
  <c r="AF910" i="2"/>
  <c r="AG910" i="2"/>
  <c r="AF911" i="2"/>
  <c r="AG911" i="2"/>
  <c r="AF912" i="2"/>
  <c r="AG912" i="2"/>
  <c r="AF913" i="2"/>
  <c r="AG913" i="2"/>
  <c r="AF914" i="2"/>
  <c r="AG914" i="2"/>
  <c r="AF915" i="2"/>
  <c r="AG915" i="2"/>
  <c r="AF916" i="2"/>
  <c r="AG916" i="2"/>
  <c r="AF900" i="2"/>
  <c r="AG900" i="2"/>
  <c r="AF901" i="2"/>
  <c r="AG901" i="2"/>
  <c r="AF902" i="2"/>
  <c r="AG902" i="2"/>
  <c r="AF903" i="2"/>
  <c r="AG903" i="2"/>
  <c r="AF904" i="2"/>
  <c r="AG904" i="2"/>
  <c r="AF905" i="2"/>
  <c r="AG905" i="2"/>
  <c r="AF906" i="2"/>
  <c r="AG906" i="2"/>
  <c r="AG1053" i="2"/>
  <c r="AG1059" i="2" s="1"/>
  <c r="AG1042" i="2"/>
  <c r="AG1051" i="2" s="1"/>
  <c r="AG1036" i="2"/>
  <c r="AG1040" i="2" s="1"/>
  <c r="AG1027" i="2"/>
  <c r="AG1034" i="2" s="1"/>
  <c r="AG1018" i="2"/>
  <c r="AG1025" i="2" s="1"/>
  <c r="AG1010" i="2"/>
  <c r="AG1000" i="2"/>
  <c r="AG991" i="2"/>
  <c r="AG979" i="2"/>
  <c r="AG972" i="2"/>
  <c r="AG963" i="2"/>
  <c r="AG954" i="2"/>
  <c r="AG947" i="2"/>
  <c r="AG934" i="2"/>
  <c r="AG927" i="2"/>
  <c r="AG919" i="2"/>
  <c r="AG909" i="2"/>
  <c r="AG899" i="2"/>
  <c r="AF1053" i="2"/>
  <c r="AF1059" i="2" s="1"/>
  <c r="AF1042" i="2"/>
  <c r="AF1051" i="2" s="1"/>
  <c r="AF1036" i="2"/>
  <c r="AF1040" i="2" s="1"/>
  <c r="AF1027" i="2"/>
  <c r="AF1034" i="2" s="1"/>
  <c r="AF1018" i="2"/>
  <c r="AF1025" i="2" s="1"/>
  <c r="AF1010" i="2"/>
  <c r="AF1000" i="2"/>
  <c r="AF991" i="2"/>
  <c r="AF979" i="2"/>
  <c r="AF972" i="2"/>
  <c r="AF963" i="2"/>
  <c r="AF954" i="2"/>
  <c r="AF947" i="2"/>
  <c r="AF934" i="2"/>
  <c r="AF927" i="2"/>
  <c r="AF919" i="2"/>
  <c r="AF909" i="2"/>
  <c r="AF899" i="2"/>
  <c r="AF891" i="2"/>
  <c r="AG891" i="2"/>
  <c r="AF892" i="2"/>
  <c r="AG892" i="2"/>
  <c r="AF893" i="2"/>
  <c r="AG893" i="2"/>
  <c r="AF894" i="2"/>
  <c r="AG894" i="2"/>
  <c r="AF886" i="2"/>
  <c r="AG886" i="2"/>
  <c r="AF887" i="2"/>
  <c r="AG887" i="2"/>
  <c r="AF879" i="2"/>
  <c r="AG879" i="2"/>
  <c r="AF880" i="2"/>
  <c r="AG880" i="2"/>
  <c r="AF881" i="2"/>
  <c r="AG881" i="2"/>
  <c r="AF882" i="2"/>
  <c r="AG882" i="2"/>
  <c r="AF873" i="2"/>
  <c r="AG873" i="2"/>
  <c r="AF874" i="2"/>
  <c r="AG874" i="2"/>
  <c r="AF875" i="2"/>
  <c r="AG875" i="2"/>
  <c r="AF866" i="2"/>
  <c r="AG866" i="2"/>
  <c r="AF867" i="2"/>
  <c r="AG867" i="2"/>
  <c r="AF868" i="2"/>
  <c r="AG868" i="2"/>
  <c r="AF869" i="2"/>
  <c r="AG869" i="2"/>
  <c r="AF860" i="2"/>
  <c r="AG860" i="2"/>
  <c r="AF861" i="2"/>
  <c r="AG861" i="2"/>
  <c r="AF862" i="2"/>
  <c r="AG862" i="2"/>
  <c r="AF855" i="2"/>
  <c r="AG855" i="2"/>
  <c r="AF856" i="2"/>
  <c r="AG856" i="2"/>
  <c r="AF849" i="2"/>
  <c r="AG849" i="2"/>
  <c r="AF850" i="2"/>
  <c r="AG850" i="2"/>
  <c r="AF851" i="2"/>
  <c r="AG851" i="2"/>
  <c r="AF843" i="2"/>
  <c r="AG843" i="2"/>
  <c r="AF844" i="2"/>
  <c r="AG844" i="2"/>
  <c r="AF845" i="2"/>
  <c r="AG845" i="2"/>
  <c r="AF839" i="2"/>
  <c r="AG839" i="2"/>
  <c r="AF831" i="2"/>
  <c r="AG831" i="2"/>
  <c r="AF832" i="2"/>
  <c r="AG832" i="2"/>
  <c r="AF833" i="2"/>
  <c r="AG833" i="2"/>
  <c r="AF827" i="2"/>
  <c r="AG827" i="2"/>
  <c r="AF821" i="2"/>
  <c r="AG821" i="2"/>
  <c r="AF822" i="2"/>
  <c r="AG822" i="2"/>
  <c r="AF823" i="2"/>
  <c r="AG823" i="2"/>
  <c r="AF815" i="2"/>
  <c r="AG815" i="2"/>
  <c r="AF816" i="2"/>
  <c r="AG816" i="2"/>
  <c r="AF817" i="2"/>
  <c r="AG817" i="2"/>
  <c r="AF809" i="2"/>
  <c r="AG809" i="2"/>
  <c r="AF810" i="2"/>
  <c r="AG810" i="2"/>
  <c r="AF811" i="2"/>
  <c r="AG811" i="2"/>
  <c r="AF804" i="2"/>
  <c r="AG804" i="2"/>
  <c r="AF805" i="2"/>
  <c r="AG805" i="2"/>
  <c r="AF800" i="2"/>
  <c r="AG800" i="2"/>
  <c r="AF795" i="2"/>
  <c r="AG795" i="2"/>
  <c r="AF796" i="2"/>
  <c r="AG796" i="2"/>
  <c r="AF788" i="2"/>
  <c r="AG788" i="2"/>
  <c r="AF789" i="2"/>
  <c r="AG789" i="2"/>
  <c r="AF790" i="2"/>
  <c r="AG790" i="2"/>
  <c r="AF791" i="2"/>
  <c r="AG791" i="2"/>
  <c r="AF782" i="2"/>
  <c r="AG782" i="2"/>
  <c r="AF783" i="2"/>
  <c r="AG783" i="2"/>
  <c r="AF784" i="2"/>
  <c r="AG784" i="2"/>
  <c r="AF778" i="2"/>
  <c r="AG778" i="2"/>
  <c r="AF773" i="2"/>
  <c r="AG773" i="2"/>
  <c r="AF774" i="2"/>
  <c r="AG774" i="2"/>
  <c r="AF761" i="2"/>
  <c r="AG761" i="2"/>
  <c r="AF762" i="2"/>
  <c r="AG762" i="2"/>
  <c r="AF763" i="2"/>
  <c r="AG763" i="2"/>
  <c r="AF764" i="2"/>
  <c r="AG764" i="2"/>
  <c r="AF765" i="2"/>
  <c r="AG765" i="2"/>
  <c r="AF766" i="2"/>
  <c r="AG766" i="2"/>
  <c r="AF767" i="2"/>
  <c r="AG767" i="2"/>
  <c r="AF755" i="2"/>
  <c r="AG755" i="2"/>
  <c r="AF756" i="2"/>
  <c r="AG756" i="2"/>
  <c r="AF757" i="2"/>
  <c r="AG757" i="2"/>
  <c r="AF746" i="2"/>
  <c r="AG746" i="2"/>
  <c r="AF747" i="2"/>
  <c r="AG747" i="2"/>
  <c r="AF748" i="2"/>
  <c r="AG748" i="2"/>
  <c r="AF749" i="2"/>
  <c r="AG749" i="2"/>
  <c r="AF750" i="2"/>
  <c r="AG750" i="2"/>
  <c r="AF751" i="2"/>
  <c r="AG751" i="2"/>
  <c r="AF741" i="2"/>
  <c r="AG741" i="2"/>
  <c r="AF742" i="2"/>
  <c r="AG742" i="2"/>
  <c r="AF737" i="2"/>
  <c r="AG737" i="2"/>
  <c r="AF730" i="2"/>
  <c r="AG730" i="2"/>
  <c r="AF731" i="2"/>
  <c r="AG731" i="2"/>
  <c r="AF732" i="2"/>
  <c r="AG732" i="2"/>
  <c r="AF733" i="2"/>
  <c r="AG733" i="2"/>
  <c r="AF719" i="2"/>
  <c r="AG719" i="2"/>
  <c r="AF720" i="2"/>
  <c r="AG720" i="2"/>
  <c r="AF721" i="2"/>
  <c r="AG721" i="2"/>
  <c r="AF722" i="2"/>
  <c r="AG722" i="2"/>
  <c r="AF723" i="2"/>
  <c r="AG723" i="2"/>
  <c r="AF724" i="2"/>
  <c r="AG724" i="2"/>
  <c r="AF725" i="2"/>
  <c r="AG725" i="2"/>
  <c r="AF726" i="2"/>
  <c r="AG726" i="2"/>
  <c r="AF709" i="2"/>
  <c r="AG709" i="2"/>
  <c r="AF710" i="2"/>
  <c r="AG710" i="2"/>
  <c r="AF711" i="2"/>
  <c r="AG711" i="2"/>
  <c r="AF712" i="2"/>
  <c r="AG712" i="2"/>
  <c r="AF713" i="2"/>
  <c r="AG713" i="2"/>
  <c r="AF714" i="2"/>
  <c r="AG714" i="2"/>
  <c r="AF715" i="2"/>
  <c r="AG715" i="2"/>
  <c r="AF701" i="2"/>
  <c r="AG701" i="2"/>
  <c r="AF702" i="2"/>
  <c r="AG702" i="2"/>
  <c r="AF703" i="2"/>
  <c r="AG703" i="2"/>
  <c r="AF704" i="2"/>
  <c r="AG704" i="2"/>
  <c r="AF705" i="2"/>
  <c r="AG705" i="2"/>
  <c r="AF693" i="2"/>
  <c r="AG693" i="2"/>
  <c r="AF694" i="2"/>
  <c r="AG694" i="2"/>
  <c r="AF695" i="2"/>
  <c r="AG695" i="2"/>
  <c r="AF696" i="2"/>
  <c r="AG696" i="2"/>
  <c r="AF697" i="2"/>
  <c r="AG697" i="2"/>
  <c r="AF682" i="2"/>
  <c r="AG682" i="2"/>
  <c r="AF683" i="2"/>
  <c r="AG683" i="2"/>
  <c r="AF684" i="2"/>
  <c r="AG684" i="2"/>
  <c r="AF685" i="2"/>
  <c r="AG685" i="2"/>
  <c r="AF686" i="2"/>
  <c r="AG686" i="2"/>
  <c r="AF687" i="2"/>
  <c r="AG687" i="2"/>
  <c r="AF688" i="2"/>
  <c r="AG688" i="2"/>
  <c r="AF689" i="2"/>
  <c r="AG689" i="2"/>
  <c r="AF681" i="2"/>
  <c r="AF661" i="2"/>
  <c r="AG661" i="2"/>
  <c r="AF662" i="2"/>
  <c r="AG662" i="2"/>
  <c r="AF663" i="2"/>
  <c r="AG663" i="2"/>
  <c r="AF664" i="2"/>
  <c r="AG664" i="2"/>
  <c r="AF665" i="2"/>
  <c r="AG665" i="2"/>
  <c r="AF666" i="2"/>
  <c r="AG666" i="2"/>
  <c r="AF667" i="2"/>
  <c r="AG667" i="2"/>
  <c r="AF671" i="2"/>
  <c r="AG671" i="2"/>
  <c r="AF672" i="2"/>
  <c r="AG672" i="2"/>
  <c r="AF673" i="2"/>
  <c r="AG673" i="2"/>
  <c r="AF674" i="2"/>
  <c r="AG674" i="2"/>
  <c r="AF675" i="2"/>
  <c r="AG675" i="2"/>
  <c r="AF676" i="2"/>
  <c r="AG676" i="2"/>
  <c r="AF652" i="2"/>
  <c r="AG652" i="2"/>
  <c r="AF653" i="2"/>
  <c r="AG653" i="2"/>
  <c r="AF654" i="2"/>
  <c r="AG654" i="2"/>
  <c r="AF655" i="2"/>
  <c r="AG655" i="2"/>
  <c r="AF656" i="2"/>
  <c r="AG656" i="2"/>
  <c r="AF657" i="2"/>
  <c r="AG657" i="2"/>
  <c r="AF643" i="2"/>
  <c r="AG643" i="2"/>
  <c r="AF644" i="2"/>
  <c r="AG644" i="2"/>
  <c r="AF645" i="2"/>
  <c r="AG645" i="2"/>
  <c r="AF646" i="2"/>
  <c r="AG646" i="2"/>
  <c r="AF647" i="2"/>
  <c r="AG647" i="2"/>
  <c r="AF648" i="2"/>
  <c r="AG648" i="2"/>
  <c r="AF635" i="2"/>
  <c r="AG635" i="2"/>
  <c r="AF636" i="2"/>
  <c r="AG636" i="2"/>
  <c r="AF637" i="2"/>
  <c r="AG637" i="2"/>
  <c r="AF638" i="2"/>
  <c r="AG638" i="2"/>
  <c r="AF639" i="2"/>
  <c r="AG639" i="2"/>
  <c r="AF629" i="2"/>
  <c r="AG629" i="2"/>
  <c r="AF630" i="2"/>
  <c r="AG630" i="2"/>
  <c r="AF631" i="2"/>
  <c r="AG631" i="2"/>
  <c r="AF623" i="2"/>
  <c r="AG623" i="2"/>
  <c r="AF624" i="2"/>
  <c r="AG624" i="2"/>
  <c r="AF625" i="2"/>
  <c r="AG625" i="2"/>
  <c r="AF615" i="2"/>
  <c r="AG615" i="2"/>
  <c r="AF616" i="2"/>
  <c r="AG616" i="2"/>
  <c r="AF617" i="2"/>
  <c r="AG617" i="2"/>
  <c r="AF618" i="2"/>
  <c r="AG618" i="2"/>
  <c r="AF619" i="2"/>
  <c r="AG619" i="2"/>
  <c r="AF604" i="2"/>
  <c r="AG604" i="2"/>
  <c r="AF605" i="2"/>
  <c r="AG605" i="2"/>
  <c r="AF606" i="2"/>
  <c r="AG606" i="2"/>
  <c r="AF607" i="2"/>
  <c r="AG607" i="2"/>
  <c r="AF608" i="2"/>
  <c r="AG608" i="2"/>
  <c r="AF609" i="2"/>
  <c r="AG609" i="2"/>
  <c r="AF597" i="2"/>
  <c r="AG597" i="2"/>
  <c r="AF598" i="2"/>
  <c r="AG598" i="2"/>
  <c r="AF599" i="2"/>
  <c r="AG599" i="2"/>
  <c r="AF600" i="2"/>
  <c r="AG600" i="2"/>
  <c r="AF590" i="2"/>
  <c r="AG590" i="2"/>
  <c r="AF591" i="2"/>
  <c r="AG591" i="2"/>
  <c r="AF592" i="2"/>
  <c r="AG592" i="2"/>
  <c r="AF593" i="2"/>
  <c r="AG593" i="2"/>
  <c r="AF583" i="2"/>
  <c r="AG583" i="2"/>
  <c r="AF584" i="2"/>
  <c r="AG584" i="2"/>
  <c r="AF585" i="2"/>
  <c r="AG585" i="2"/>
  <c r="AF586" i="2"/>
  <c r="AG586" i="2"/>
  <c r="AF577" i="2"/>
  <c r="AG577" i="2"/>
  <c r="AF578" i="2"/>
  <c r="AG578" i="2"/>
  <c r="AF579" i="2"/>
  <c r="AG579" i="2"/>
  <c r="AF568" i="2"/>
  <c r="AG568" i="2"/>
  <c r="AF569" i="2"/>
  <c r="AG569" i="2"/>
  <c r="AF570" i="2"/>
  <c r="AG570" i="2"/>
  <c r="AF571" i="2"/>
  <c r="AG571" i="2"/>
  <c r="AF572" i="2"/>
  <c r="AG572" i="2"/>
  <c r="AF573" i="2"/>
  <c r="AG573" i="2"/>
  <c r="AF551" i="2"/>
  <c r="AG551" i="2"/>
  <c r="AF552" i="2"/>
  <c r="AG552" i="2"/>
  <c r="AF553" i="2"/>
  <c r="AG553" i="2"/>
  <c r="AF554" i="2"/>
  <c r="AG554" i="2"/>
  <c r="AF555" i="2"/>
  <c r="AG555" i="2"/>
  <c r="AF544" i="2"/>
  <c r="AG544" i="2"/>
  <c r="AF545" i="2"/>
  <c r="AG545" i="2"/>
  <c r="AF546" i="2"/>
  <c r="AG546" i="2"/>
  <c r="AF547" i="2"/>
  <c r="AG547" i="2"/>
  <c r="AF559" i="2"/>
  <c r="AG559" i="2"/>
  <c r="AF560" i="2"/>
  <c r="AG560" i="2"/>
  <c r="AF561" i="2"/>
  <c r="AG561" i="2"/>
  <c r="AF562" i="2"/>
  <c r="AG562" i="2"/>
  <c r="AF563" i="2"/>
  <c r="AG563" i="2"/>
  <c r="AF564" i="2"/>
  <c r="AG564" i="2"/>
  <c r="AG890" i="2"/>
  <c r="AG885" i="2"/>
  <c r="AG878" i="2"/>
  <c r="AG872" i="2"/>
  <c r="AG865" i="2"/>
  <c r="AG859" i="2"/>
  <c r="AG854" i="2"/>
  <c r="AG848" i="2"/>
  <c r="AG842" i="2"/>
  <c r="AG838" i="2"/>
  <c r="AG830" i="2"/>
  <c r="AG826" i="2"/>
  <c r="AG820" i="2"/>
  <c r="AG814" i="2"/>
  <c r="AG808" i="2"/>
  <c r="AG803" i="2"/>
  <c r="AG799" i="2"/>
  <c r="AG801" i="2" s="1"/>
  <c r="AG794" i="2"/>
  <c r="AG787" i="2"/>
  <c r="AG781" i="2"/>
  <c r="AG777" i="2"/>
  <c r="AG772" i="2"/>
  <c r="AG760" i="2"/>
  <c r="AG754" i="2"/>
  <c r="AG745" i="2"/>
  <c r="AG740" i="2"/>
  <c r="AG736" i="2"/>
  <c r="AG729" i="2"/>
  <c r="AG718" i="2"/>
  <c r="AG708" i="2"/>
  <c r="AG700" i="2"/>
  <c r="AG692" i="2"/>
  <c r="AG681" i="2"/>
  <c r="AG670" i="2"/>
  <c r="AG660" i="2"/>
  <c r="AG651" i="2"/>
  <c r="AG642" i="2"/>
  <c r="AG634" i="2"/>
  <c r="AG628" i="2"/>
  <c r="AG622" i="2"/>
  <c r="AG614" i="2"/>
  <c r="AG603" i="2"/>
  <c r="AG596" i="2"/>
  <c r="AG589" i="2"/>
  <c r="AG582" i="2"/>
  <c r="AG576" i="2"/>
  <c r="AG567" i="2"/>
  <c r="AG558" i="2"/>
  <c r="AG550" i="2"/>
  <c r="AG543" i="2"/>
  <c r="AF890" i="2"/>
  <c r="AF885" i="2"/>
  <c r="AF878" i="2"/>
  <c r="AF872" i="2"/>
  <c r="AF865" i="2"/>
  <c r="AF859" i="2"/>
  <c r="AF854" i="2"/>
  <c r="AF848" i="2"/>
  <c r="AF842" i="2"/>
  <c r="AF838" i="2"/>
  <c r="AF830" i="2"/>
  <c r="AF826" i="2"/>
  <c r="AF820" i="2"/>
  <c r="AF814" i="2"/>
  <c r="AF808" i="2"/>
  <c r="AF803" i="2"/>
  <c r="AF799" i="2"/>
  <c r="AF794" i="2"/>
  <c r="AF787" i="2"/>
  <c r="AF781" i="2"/>
  <c r="AF777" i="2"/>
  <c r="AF772" i="2"/>
  <c r="AF760" i="2"/>
  <c r="AF754" i="2"/>
  <c r="AF745" i="2"/>
  <c r="AF740" i="2"/>
  <c r="AF736" i="2"/>
  <c r="AF729" i="2"/>
  <c r="AF718" i="2"/>
  <c r="AF708" i="2"/>
  <c r="AF700" i="2"/>
  <c r="AF692" i="2"/>
  <c r="AF670" i="2"/>
  <c r="AF660" i="2"/>
  <c r="AF651" i="2"/>
  <c r="AF642" i="2"/>
  <c r="AF634" i="2"/>
  <c r="AF628" i="2"/>
  <c r="AF622" i="2"/>
  <c r="AF614" i="2"/>
  <c r="AF603" i="2"/>
  <c r="AF596" i="2"/>
  <c r="AF589" i="2"/>
  <c r="AF582" i="2"/>
  <c r="AF576" i="2"/>
  <c r="AF567" i="2"/>
  <c r="AF558" i="2"/>
  <c r="AF550" i="2"/>
  <c r="G539" i="2"/>
  <c r="G532" i="2"/>
  <c r="AF529" i="2"/>
  <c r="AG529" i="2"/>
  <c r="AF530" i="2"/>
  <c r="AG530" i="2"/>
  <c r="AF531" i="2"/>
  <c r="AG531" i="2"/>
  <c r="AF519" i="2"/>
  <c r="AG519" i="2"/>
  <c r="AF520" i="2"/>
  <c r="AG520" i="2"/>
  <c r="AF521" i="2"/>
  <c r="AG521" i="2"/>
  <c r="AF522" i="2"/>
  <c r="AG522" i="2"/>
  <c r="AF523" i="2"/>
  <c r="AG523" i="2"/>
  <c r="AF524" i="2"/>
  <c r="AG524" i="2"/>
  <c r="AF525" i="2"/>
  <c r="AG525" i="2"/>
  <c r="G526" i="2"/>
  <c r="AF511" i="2"/>
  <c r="AG511" i="2"/>
  <c r="AF512" i="2"/>
  <c r="AG512" i="2"/>
  <c r="AF513" i="2"/>
  <c r="AG513" i="2"/>
  <c r="AF514" i="2"/>
  <c r="AG514" i="2"/>
  <c r="AF515" i="2"/>
  <c r="AG515" i="2"/>
  <c r="G516" i="2"/>
  <c r="G508" i="2"/>
  <c r="AF488" i="2"/>
  <c r="AG488" i="2"/>
  <c r="AF489" i="2"/>
  <c r="AG489" i="2"/>
  <c r="AF490" i="2"/>
  <c r="AG490" i="2"/>
  <c r="AF491" i="2"/>
  <c r="AG491" i="2"/>
  <c r="AF492" i="2"/>
  <c r="AG492" i="2"/>
  <c r="AF493" i="2"/>
  <c r="AG493" i="2"/>
  <c r="AF494" i="2"/>
  <c r="AG494" i="2"/>
  <c r="AF495" i="2"/>
  <c r="AG495" i="2"/>
  <c r="AF496" i="2"/>
  <c r="AG496" i="2"/>
  <c r="AF497" i="2"/>
  <c r="AG497" i="2"/>
  <c r="AF498" i="2"/>
  <c r="AG498" i="2"/>
  <c r="AF499" i="2"/>
  <c r="AG499" i="2"/>
  <c r="AF500" i="2"/>
  <c r="AG500" i="2"/>
  <c r="AF501" i="2"/>
  <c r="AG501" i="2"/>
  <c r="AF502" i="2"/>
  <c r="AG502" i="2"/>
  <c r="AF503" i="2"/>
  <c r="AG503" i="2"/>
  <c r="AF504" i="2"/>
  <c r="AG504" i="2"/>
  <c r="AF505" i="2"/>
  <c r="AG505" i="2"/>
  <c r="AF506" i="2"/>
  <c r="AG506" i="2"/>
  <c r="AF507" i="2"/>
  <c r="AG507" i="2"/>
  <c r="AF481" i="2"/>
  <c r="AG481" i="2"/>
  <c r="AF482" i="2"/>
  <c r="AG482" i="2"/>
  <c r="AF483" i="2"/>
  <c r="AG483" i="2"/>
  <c r="AF484" i="2"/>
  <c r="AG484" i="2"/>
  <c r="G485" i="2"/>
  <c r="G478" i="2"/>
  <c r="AF469" i="2"/>
  <c r="AG469" i="2"/>
  <c r="AF470" i="2"/>
  <c r="AG470" i="2"/>
  <c r="AF471" i="2"/>
  <c r="AG471" i="2"/>
  <c r="AF472" i="2"/>
  <c r="AG472" i="2"/>
  <c r="AF473" i="2"/>
  <c r="AG473" i="2"/>
  <c r="AF474" i="2"/>
  <c r="AG474" i="2"/>
  <c r="AF475" i="2"/>
  <c r="AG475" i="2"/>
  <c r="AF476" i="2"/>
  <c r="AG476" i="2"/>
  <c r="AF477" i="2"/>
  <c r="AG477" i="2"/>
  <c r="AF480" i="2"/>
  <c r="AF460" i="2"/>
  <c r="AG460" i="2"/>
  <c r="AF461" i="2"/>
  <c r="AG461" i="2"/>
  <c r="AF462" i="2"/>
  <c r="AG462" i="2"/>
  <c r="AF463" i="2"/>
  <c r="AG463" i="2"/>
  <c r="AF464" i="2"/>
  <c r="AG464" i="2"/>
  <c r="AF465" i="2"/>
  <c r="AG465" i="2"/>
  <c r="G466" i="2"/>
  <c r="AG840" i="2" l="1"/>
  <c r="AF840" i="2"/>
  <c r="AF779" i="2"/>
  <c r="AF1775" i="2"/>
  <c r="AG779" i="2"/>
  <c r="AF801" i="2"/>
  <c r="AF828" i="2"/>
  <c r="AG828" i="2"/>
  <c r="AF738" i="2"/>
  <c r="AG738" i="2"/>
  <c r="AF1777" i="2"/>
  <c r="AF1771" i="2"/>
  <c r="AG888" i="2"/>
  <c r="AG857" i="2"/>
  <c r="AF857" i="2"/>
  <c r="AF888" i="2"/>
  <c r="AF743" i="2"/>
  <c r="AF775" i="2"/>
  <c r="AF485" i="2"/>
  <c r="AF565" i="2"/>
  <c r="AG580" i="2"/>
  <c r="AG587" i="2"/>
  <c r="AG594" i="2"/>
  <c r="AG601" i="2"/>
  <c r="AG610" i="2"/>
  <c r="AF620" i="2"/>
  <c r="AF626" i="2"/>
  <c r="AF658" i="2"/>
  <c r="AF668" i="2"/>
  <c r="AG690" i="2"/>
  <c r="AG698" i="2"/>
  <c r="AF706" i="2"/>
  <c r="AG734" i="2"/>
  <c r="AG743" i="2"/>
  <c r="AG758" i="2"/>
  <c r="AF768" i="2"/>
  <c r="AG775" i="2"/>
  <c r="AF797" i="2"/>
  <c r="AF806" i="2"/>
  <c r="AF812" i="2"/>
  <c r="AG824" i="2"/>
  <c r="AF852" i="2"/>
  <c r="AF863" i="2"/>
  <c r="AG870" i="2"/>
  <c r="AF876" i="2"/>
  <c r="AG883" i="2"/>
  <c r="AF895" i="2"/>
  <c r="AG917" i="2"/>
  <c r="AF925" i="2"/>
  <c r="AG932" i="2"/>
  <c r="AF952" i="2"/>
  <c r="AG959" i="2"/>
  <c r="AG970" i="2"/>
  <c r="AG1014" i="2"/>
  <c r="AG1061" i="2"/>
  <c r="AG1770" i="2" s="1"/>
  <c r="AG556" i="2"/>
  <c r="AF580" i="2"/>
  <c r="AF587" i="2"/>
  <c r="AF594" i="2"/>
  <c r="AF601" i="2"/>
  <c r="AF610" i="2"/>
  <c r="AG632" i="2"/>
  <c r="AG640" i="2"/>
  <c r="AG649" i="2"/>
  <c r="AG677" i="2"/>
  <c r="AF690" i="2"/>
  <c r="AF698" i="2"/>
  <c r="AG716" i="2"/>
  <c r="AF734" i="2"/>
  <c r="AG752" i="2"/>
  <c r="AF758" i="2"/>
  <c r="AG818" i="2"/>
  <c r="AF824" i="2"/>
  <c r="AG846" i="2"/>
  <c r="AF870" i="2"/>
  <c r="AF883" i="2"/>
  <c r="AG907" i="2"/>
  <c r="AF917" i="2"/>
  <c r="AF932" i="2"/>
  <c r="AF959" i="2"/>
  <c r="AF970" i="2"/>
  <c r="AG977" i="2"/>
  <c r="AG989" i="2"/>
  <c r="AG1008" i="2"/>
  <c r="AF1014" i="2"/>
  <c r="AF556" i="2"/>
  <c r="AG574" i="2"/>
  <c r="AF632" i="2"/>
  <c r="AF640" i="2"/>
  <c r="AF649" i="2"/>
  <c r="AF677" i="2"/>
  <c r="AF716" i="2"/>
  <c r="AG727" i="2"/>
  <c r="AF752" i="2"/>
  <c r="AG785" i="2"/>
  <c r="AG792" i="2"/>
  <c r="AF818" i="2"/>
  <c r="AG834" i="2"/>
  <c r="AF846" i="2"/>
  <c r="AF907" i="2"/>
  <c r="AG945" i="2"/>
  <c r="AF977" i="2"/>
  <c r="AF989" i="2"/>
  <c r="AG998" i="2"/>
  <c r="AF1008" i="2"/>
  <c r="AG565" i="2"/>
  <c r="AG548" i="2"/>
  <c r="AF574" i="2"/>
  <c r="AG620" i="2"/>
  <c r="AG626" i="2"/>
  <c r="AG658" i="2"/>
  <c r="AG668" i="2"/>
  <c r="AG706" i="2"/>
  <c r="AF727" i="2"/>
  <c r="AG768" i="2"/>
  <c r="AF785" i="2"/>
  <c r="AF792" i="2"/>
  <c r="AG797" i="2"/>
  <c r="AG806" i="2"/>
  <c r="AG812" i="2"/>
  <c r="AF834" i="2"/>
  <c r="AG852" i="2"/>
  <c r="AG863" i="2"/>
  <c r="AG876" i="2"/>
  <c r="AG895" i="2"/>
  <c r="AG925" i="2"/>
  <c r="AF945" i="2"/>
  <c r="AG952" i="2"/>
  <c r="AF998" i="2"/>
  <c r="AF1061" i="2"/>
  <c r="AF1770" i="2" s="1"/>
  <c r="G541" i="2"/>
  <c r="G1762" i="2" s="1"/>
  <c r="G1763" i="2"/>
  <c r="G679" i="2"/>
  <c r="G1764" i="2" s="1"/>
  <c r="G1765" i="2"/>
  <c r="G1766" i="2"/>
  <c r="G1767" i="2"/>
  <c r="G1768" i="2"/>
  <c r="G1769" i="2"/>
  <c r="AF224" i="2"/>
  <c r="AG224" i="2"/>
  <c r="AF225" i="2"/>
  <c r="AG225" i="2"/>
  <c r="AF226" i="2"/>
  <c r="AG226" i="2"/>
  <c r="AF227" i="2"/>
  <c r="AG227" i="2"/>
  <c r="AF223" i="2"/>
  <c r="AF231" i="2"/>
  <c r="AG231" i="2"/>
  <c r="AF232" i="2"/>
  <c r="AG232" i="2"/>
  <c r="AF233" i="2"/>
  <c r="AG233" i="2"/>
  <c r="AF234" i="2"/>
  <c r="AG234" i="2"/>
  <c r="AF235" i="2"/>
  <c r="AG235" i="2"/>
  <c r="AF239" i="2"/>
  <c r="AG239" i="2"/>
  <c r="AF240" i="2"/>
  <c r="AG240" i="2"/>
  <c r="AF241" i="2"/>
  <c r="AG241" i="2"/>
  <c r="AF242" i="2"/>
  <c r="AG242" i="2"/>
  <c r="AF243" i="2"/>
  <c r="AG243" i="2"/>
  <c r="AF244" i="2"/>
  <c r="AG244" i="2"/>
  <c r="AF248" i="2"/>
  <c r="AG248" i="2"/>
  <c r="AF249" i="2"/>
  <c r="AG249" i="2"/>
  <c r="AF250" i="2"/>
  <c r="AG250" i="2"/>
  <c r="AF251" i="2"/>
  <c r="AG251" i="2"/>
  <c r="AF252" i="2"/>
  <c r="AG252" i="2"/>
  <c r="AF253" i="2"/>
  <c r="AG253" i="2"/>
  <c r="AF254" i="2"/>
  <c r="AG254" i="2"/>
  <c r="AF258" i="2"/>
  <c r="AG258" i="2"/>
  <c r="AF259" i="2"/>
  <c r="AG259" i="2"/>
  <c r="AF260" i="2"/>
  <c r="AG260" i="2"/>
  <c r="AF261" i="2"/>
  <c r="AG261" i="2"/>
  <c r="AF265" i="2"/>
  <c r="AG265" i="2"/>
  <c r="AF266" i="2"/>
  <c r="AG266" i="2"/>
  <c r="AF267" i="2"/>
  <c r="AG267" i="2"/>
  <c r="AF268" i="2"/>
  <c r="AG268" i="2"/>
  <c r="AF272" i="2"/>
  <c r="AG272" i="2"/>
  <c r="AF273" i="2"/>
  <c r="AG273" i="2"/>
  <c r="AF274" i="2"/>
  <c r="AG274" i="2"/>
  <c r="AF275" i="2"/>
  <c r="AG275" i="2"/>
  <c r="AF279" i="2"/>
  <c r="AG279" i="2"/>
  <c r="AF280" i="2"/>
  <c r="AG280" i="2"/>
  <c r="AF281" i="2"/>
  <c r="AG281" i="2"/>
  <c r="AF282" i="2"/>
  <c r="AG282" i="2"/>
  <c r="AF283" i="2"/>
  <c r="AG283" i="2"/>
  <c r="AF284" i="2"/>
  <c r="AG284" i="2"/>
  <c r="AF285" i="2"/>
  <c r="AG285" i="2"/>
  <c r="AF286" i="2"/>
  <c r="AG286" i="2"/>
  <c r="AF287" i="2"/>
  <c r="AG287" i="2"/>
  <c r="AF288" i="2"/>
  <c r="AG288" i="2"/>
  <c r="AF294" i="2"/>
  <c r="AG294" i="2"/>
  <c r="AF295" i="2"/>
  <c r="AG295" i="2"/>
  <c r="AF296" i="2"/>
  <c r="AG296" i="2"/>
  <c r="AF297" i="2"/>
  <c r="AG297" i="2"/>
  <c r="AF298" i="2"/>
  <c r="AG298" i="2"/>
  <c r="AF302" i="2"/>
  <c r="AG302" i="2"/>
  <c r="AF303" i="2"/>
  <c r="AG303" i="2"/>
  <c r="AF304" i="2"/>
  <c r="AG304" i="2"/>
  <c r="AF305" i="2"/>
  <c r="AG305" i="2"/>
  <c r="AF306" i="2"/>
  <c r="AG306" i="2"/>
  <c r="AF310" i="2"/>
  <c r="AG310" i="2"/>
  <c r="AF314" i="2"/>
  <c r="AG314" i="2"/>
  <c r="AF315" i="2"/>
  <c r="AG315" i="2"/>
  <c r="AF316" i="2"/>
  <c r="AG316" i="2"/>
  <c r="AF317" i="2"/>
  <c r="AG317" i="2"/>
  <c r="AF321" i="2"/>
  <c r="AG321" i="2"/>
  <c r="AF322" i="2"/>
  <c r="AG322" i="2"/>
  <c r="AF323" i="2"/>
  <c r="AG323" i="2"/>
  <c r="AF324" i="2"/>
  <c r="AG324" i="2"/>
  <c r="AF325" i="2"/>
  <c r="AG325" i="2"/>
  <c r="AF329" i="2"/>
  <c r="AG329" i="2"/>
  <c r="AF330" i="2"/>
  <c r="AG330" i="2"/>
  <c r="AF331" i="2"/>
  <c r="AG331" i="2"/>
  <c r="AF332" i="2"/>
  <c r="AG332" i="2"/>
  <c r="AF333" i="2"/>
  <c r="AG333" i="2"/>
  <c r="AF337" i="2"/>
  <c r="AG337" i="2"/>
  <c r="AF338" i="2"/>
  <c r="AG338" i="2"/>
  <c r="AF339" i="2"/>
  <c r="AG339" i="2"/>
  <c r="AF340" i="2"/>
  <c r="AG340" i="2"/>
  <c r="AF341" i="2"/>
  <c r="AG341" i="2"/>
  <c r="AF345" i="2"/>
  <c r="AG345" i="2"/>
  <c r="AF346" i="2"/>
  <c r="AG346" i="2"/>
  <c r="AF347" i="2"/>
  <c r="AG347" i="2"/>
  <c r="AF348" i="2"/>
  <c r="AG348" i="2"/>
  <c r="AF352" i="2"/>
  <c r="AG352" i="2"/>
  <c r="AF353" i="2"/>
  <c r="AG353" i="2"/>
  <c r="AF354" i="2"/>
  <c r="AG354" i="2"/>
  <c r="AF355" i="2"/>
  <c r="AG355" i="2"/>
  <c r="AF356" i="2"/>
  <c r="AG356" i="2"/>
  <c r="AF357" i="2"/>
  <c r="AG357" i="2"/>
  <c r="AF358" i="2"/>
  <c r="AG358" i="2"/>
  <c r="AF359" i="2"/>
  <c r="AG359" i="2"/>
  <c r="AF360" i="2"/>
  <c r="AG360" i="2"/>
  <c r="AF361" i="2"/>
  <c r="AG361" i="2"/>
  <c r="AF362" i="2"/>
  <c r="AG362" i="2"/>
  <c r="AF363" i="2"/>
  <c r="AG363" i="2"/>
  <c r="AF364" i="2"/>
  <c r="AG364" i="2"/>
  <c r="AF365" i="2"/>
  <c r="AG365" i="2"/>
  <c r="AF366" i="2"/>
  <c r="AG366" i="2"/>
  <c r="AF367" i="2"/>
  <c r="AG367" i="2"/>
  <c r="AF368" i="2"/>
  <c r="AG368" i="2"/>
  <c r="AF369" i="2"/>
  <c r="AG369" i="2"/>
  <c r="AF370" i="2"/>
  <c r="AG370" i="2"/>
  <c r="AF371" i="2"/>
  <c r="AG371" i="2"/>
  <c r="AF372" i="2"/>
  <c r="AG372" i="2"/>
  <c r="AF373" i="2"/>
  <c r="AG373" i="2"/>
  <c r="AF374" i="2"/>
  <c r="AG374" i="2"/>
  <c r="AF375" i="2"/>
  <c r="AG375" i="2"/>
  <c r="AF376" i="2"/>
  <c r="AG376" i="2"/>
  <c r="AF377" i="2"/>
  <c r="AG377" i="2"/>
  <c r="AF378" i="2"/>
  <c r="AG378" i="2"/>
  <c r="AF379" i="2"/>
  <c r="AG379" i="2"/>
  <c r="AF380" i="2"/>
  <c r="AG380" i="2"/>
  <c r="AF381" i="2"/>
  <c r="AG381" i="2"/>
  <c r="AF382" i="2"/>
  <c r="AG382" i="2"/>
  <c r="AF383" i="2"/>
  <c r="AG383" i="2"/>
  <c r="AF384" i="2"/>
  <c r="AG384" i="2"/>
  <c r="AF385" i="2"/>
  <c r="AG385" i="2"/>
  <c r="AF389" i="2"/>
  <c r="AG389" i="2"/>
  <c r="AF390" i="2"/>
  <c r="AG390" i="2"/>
  <c r="AF391" i="2"/>
  <c r="AG391" i="2"/>
  <c r="AF395" i="2"/>
  <c r="AG395" i="2"/>
  <c r="AF396" i="2"/>
  <c r="AG396" i="2"/>
  <c r="AF400" i="2"/>
  <c r="AG400" i="2"/>
  <c r="AF401" i="2"/>
  <c r="AG401" i="2"/>
  <c r="AF405" i="2"/>
  <c r="AG405" i="2"/>
  <c r="AF409" i="2"/>
  <c r="AG409" i="2"/>
  <c r="AF410" i="2"/>
  <c r="AG410" i="2"/>
  <c r="AF411" i="2"/>
  <c r="AG411" i="2"/>
  <c r="AF412" i="2"/>
  <c r="AG412" i="2"/>
  <c r="AF416" i="2"/>
  <c r="AG416" i="2"/>
  <c r="AF420" i="2"/>
  <c r="AG420" i="2"/>
  <c r="AF421" i="2"/>
  <c r="AG421" i="2"/>
  <c r="AF422" i="2"/>
  <c r="AG422" i="2"/>
  <c r="AF423" i="2"/>
  <c r="AG423" i="2"/>
  <c r="AF424" i="2"/>
  <c r="AG424" i="2"/>
  <c r="AF425" i="2"/>
  <c r="AG425" i="2"/>
  <c r="AF426" i="2"/>
  <c r="AG426" i="2"/>
  <c r="AF427" i="2"/>
  <c r="AG427" i="2"/>
  <c r="AF428" i="2"/>
  <c r="AG428" i="2"/>
  <c r="AF432" i="2"/>
  <c r="AG432" i="2"/>
  <c r="AF433" i="2"/>
  <c r="AG433" i="2"/>
  <c r="AF434" i="2"/>
  <c r="AG434" i="2"/>
  <c r="AF435" i="2"/>
  <c r="AG435" i="2"/>
  <c r="AF436" i="2"/>
  <c r="AG436" i="2"/>
  <c r="AF437" i="2"/>
  <c r="AG437" i="2"/>
  <c r="AF441" i="2"/>
  <c r="AG441" i="2"/>
  <c r="AF442" i="2"/>
  <c r="AG442" i="2"/>
  <c r="AF443" i="2"/>
  <c r="AG443" i="2"/>
  <c r="AF444" i="2"/>
  <c r="AG444" i="2"/>
  <c r="AF445" i="2"/>
  <c r="AG445" i="2"/>
  <c r="AF446" i="2"/>
  <c r="AG446" i="2"/>
  <c r="AF447" i="2"/>
  <c r="AG447" i="2"/>
  <c r="AF448" i="2"/>
  <c r="AG448" i="2"/>
  <c r="AF449" i="2"/>
  <c r="AG449" i="2"/>
  <c r="AF450" i="2"/>
  <c r="AG450" i="2"/>
  <c r="AF451" i="2"/>
  <c r="AG451" i="2"/>
  <c r="AF452" i="2"/>
  <c r="AG452" i="2"/>
  <c r="AF453" i="2"/>
  <c r="AG453" i="2"/>
  <c r="AF454" i="2"/>
  <c r="AG454" i="2"/>
  <c r="G455" i="2"/>
  <c r="G438" i="2"/>
  <c r="G429" i="2"/>
  <c r="G417" i="2"/>
  <c r="G413" i="2"/>
  <c r="G406" i="2"/>
  <c r="G402" i="2"/>
  <c r="G397" i="2"/>
  <c r="G392" i="2"/>
  <c r="G386" i="2"/>
  <c r="G349" i="2"/>
  <c r="G342" i="2"/>
  <c r="G334" i="2"/>
  <c r="G326" i="2"/>
  <c r="G318" i="2"/>
  <c r="G311" i="2"/>
  <c r="G307" i="2"/>
  <c r="G299" i="2"/>
  <c r="AG897" i="2" l="1"/>
  <c r="AG1767" i="2" s="1"/>
  <c r="AF836" i="2"/>
  <c r="AF1766" i="2" s="1"/>
  <c r="AF961" i="2"/>
  <c r="AF1768" i="2" s="1"/>
  <c r="AF679" i="2"/>
  <c r="AF1764" i="2" s="1"/>
  <c r="AG770" i="2"/>
  <c r="AG1765" i="2" s="1"/>
  <c r="AG612" i="2"/>
  <c r="AG1763" i="2" s="1"/>
  <c r="AF1016" i="2"/>
  <c r="AF1769" i="2" s="1"/>
  <c r="AG679" i="2"/>
  <c r="AG1764" i="2" s="1"/>
  <c r="AG961" i="2"/>
  <c r="AG1768" i="2" s="1"/>
  <c r="AF770" i="2"/>
  <c r="AF1765" i="2" s="1"/>
  <c r="AG836" i="2"/>
  <c r="AG1766" i="2" s="1"/>
  <c r="AF897" i="2"/>
  <c r="AF1767" i="2" s="1"/>
  <c r="AF228" i="2"/>
  <c r="AG1016" i="2"/>
  <c r="AG1769" i="2" s="1"/>
  <c r="G457" i="2"/>
  <c r="G1761" i="2" s="1"/>
  <c r="G291" i="2" l="1"/>
  <c r="AF535" i="2"/>
  <c r="AG535" i="2"/>
  <c r="AF536" i="2"/>
  <c r="AG536" i="2"/>
  <c r="AF537" i="2"/>
  <c r="AG537" i="2"/>
  <c r="AF538" i="2"/>
  <c r="AG538" i="2"/>
  <c r="AG534" i="2"/>
  <c r="AG528" i="2"/>
  <c r="AG532" i="2" s="1"/>
  <c r="AG518" i="2"/>
  <c r="AG526" i="2" s="1"/>
  <c r="AG510" i="2"/>
  <c r="AG516" i="2" s="1"/>
  <c r="AG487" i="2"/>
  <c r="AG508" i="2" s="1"/>
  <c r="AG480" i="2"/>
  <c r="AG485" i="2" s="1"/>
  <c r="AG468" i="2"/>
  <c r="AG478" i="2" s="1"/>
  <c r="AG459" i="2"/>
  <c r="AG466" i="2" s="1"/>
  <c r="AG440" i="2"/>
  <c r="AG455" i="2" s="1"/>
  <c r="AG431" i="2"/>
  <c r="AG438" i="2" s="1"/>
  <c r="AG419" i="2"/>
  <c r="AG429" i="2" s="1"/>
  <c r="AG415" i="2"/>
  <c r="AG417" i="2" s="1"/>
  <c r="AG408" i="2"/>
  <c r="AG413" i="2" s="1"/>
  <c r="AG404" i="2"/>
  <c r="AG406" i="2" s="1"/>
  <c r="AG399" i="2"/>
  <c r="AG402" i="2" s="1"/>
  <c r="AG394" i="2"/>
  <c r="AG397" i="2" s="1"/>
  <c r="AG388" i="2"/>
  <c r="AG392" i="2" s="1"/>
  <c r="AG351" i="2"/>
  <c r="AG386" i="2" s="1"/>
  <c r="AG344" i="2"/>
  <c r="AG349" i="2" s="1"/>
  <c r="AG336" i="2"/>
  <c r="AG342" i="2" s="1"/>
  <c r="AG328" i="2"/>
  <c r="AG334" i="2" s="1"/>
  <c r="AG320" i="2"/>
  <c r="AG326" i="2" s="1"/>
  <c r="AG313" i="2"/>
  <c r="AG318" i="2" s="1"/>
  <c r="AG309" i="2"/>
  <c r="AG311" i="2" s="1"/>
  <c r="AG301" i="2"/>
  <c r="AG307" i="2" s="1"/>
  <c r="AG293" i="2"/>
  <c r="AG299" i="2" s="1"/>
  <c r="AG278" i="2"/>
  <c r="AG289" i="2" s="1"/>
  <c r="AG271" i="2"/>
  <c r="AG276" i="2" s="1"/>
  <c r="AG264" i="2"/>
  <c r="AG269" i="2" s="1"/>
  <c r="AG257" i="2"/>
  <c r="AG262" i="2" s="1"/>
  <c r="AG247" i="2"/>
  <c r="AG255" i="2" s="1"/>
  <c r="AG238" i="2"/>
  <c r="AG245" i="2" s="1"/>
  <c r="AG230" i="2"/>
  <c r="AG236" i="2" s="1"/>
  <c r="AG223" i="2"/>
  <c r="AG228" i="2" s="1"/>
  <c r="AF543" i="2"/>
  <c r="AF548" i="2" s="1"/>
  <c r="AF612" i="2" s="1"/>
  <c r="AF534" i="2"/>
  <c r="AF528" i="2"/>
  <c r="AF532" i="2" s="1"/>
  <c r="AF518" i="2"/>
  <c r="AF526" i="2" s="1"/>
  <c r="AF510" i="2"/>
  <c r="AF516" i="2" s="1"/>
  <c r="AF487" i="2"/>
  <c r="AF508" i="2" s="1"/>
  <c r="AF468" i="2"/>
  <c r="AF478" i="2" s="1"/>
  <c r="AF459" i="2"/>
  <c r="AF466" i="2" s="1"/>
  <c r="AF440" i="2"/>
  <c r="AF455" i="2" s="1"/>
  <c r="AF431" i="2"/>
  <c r="AF438" i="2" s="1"/>
  <c r="AF419" i="2"/>
  <c r="AF429" i="2" s="1"/>
  <c r="AF415" i="2"/>
  <c r="AF417" i="2" s="1"/>
  <c r="AF408" i="2"/>
  <c r="AF413" i="2" s="1"/>
  <c r="AF404" i="2"/>
  <c r="AF406" i="2" s="1"/>
  <c r="AF399" i="2"/>
  <c r="AF402" i="2" s="1"/>
  <c r="AF394" i="2"/>
  <c r="AF397" i="2" s="1"/>
  <c r="AF388" i="2"/>
  <c r="AF392" i="2" s="1"/>
  <c r="AF351" i="2"/>
  <c r="AF386" i="2" s="1"/>
  <c r="AF344" i="2"/>
  <c r="AF349" i="2" s="1"/>
  <c r="AF336" i="2"/>
  <c r="AF342" i="2" s="1"/>
  <c r="AF328" i="2"/>
  <c r="AF334" i="2" s="1"/>
  <c r="AF320" i="2"/>
  <c r="AF326" i="2" s="1"/>
  <c r="AF313" i="2"/>
  <c r="AF318" i="2" s="1"/>
  <c r="AF309" i="2"/>
  <c r="AF311" i="2" s="1"/>
  <c r="AF301" i="2"/>
  <c r="AF307" i="2" s="1"/>
  <c r="AF293" i="2"/>
  <c r="AF299" i="2" s="1"/>
  <c r="AF278" i="2"/>
  <c r="AF289" i="2" s="1"/>
  <c r="AF271" i="2"/>
  <c r="AF276" i="2" s="1"/>
  <c r="AF264" i="2"/>
  <c r="AF269" i="2" s="1"/>
  <c r="AF257" i="2"/>
  <c r="AF262" i="2" s="1"/>
  <c r="AF247" i="2"/>
  <c r="AF255" i="2" s="1"/>
  <c r="AF238" i="2"/>
  <c r="AF245" i="2" s="1"/>
  <c r="AF230" i="2"/>
  <c r="AF236" i="2" s="1"/>
  <c r="G219" i="2"/>
  <c r="G214" i="2"/>
  <c r="G208" i="2"/>
  <c r="G204" i="2"/>
  <c r="G200" i="2"/>
  <c r="G195" i="2"/>
  <c r="G189" i="2"/>
  <c r="G182" i="2"/>
  <c r="G179" i="2"/>
  <c r="G175" i="2"/>
  <c r="G172" i="2"/>
  <c r="G167" i="2"/>
  <c r="G161" i="2"/>
  <c r="G149" i="2"/>
  <c r="G139" i="2"/>
  <c r="G135" i="2"/>
  <c r="G129" i="2"/>
  <c r="G117" i="2"/>
  <c r="AF114" i="2"/>
  <c r="AG114" i="2"/>
  <c r="AF115" i="2"/>
  <c r="AG115" i="2"/>
  <c r="AF116" i="2"/>
  <c r="AG116" i="2"/>
  <c r="AF120" i="2"/>
  <c r="AG120" i="2"/>
  <c r="AF121" i="2"/>
  <c r="AG121" i="2"/>
  <c r="AF122" i="2"/>
  <c r="AG122" i="2"/>
  <c r="AF126" i="2"/>
  <c r="AG126" i="2"/>
  <c r="AF127" i="2"/>
  <c r="AG127" i="2"/>
  <c r="AF128" i="2"/>
  <c r="AG128" i="2"/>
  <c r="AF132" i="2"/>
  <c r="AG132" i="2"/>
  <c r="AF133" i="2"/>
  <c r="AG133" i="2"/>
  <c r="AF134" i="2"/>
  <c r="AG134" i="2"/>
  <c r="AF138" i="2"/>
  <c r="AG138" i="2"/>
  <c r="AF142" i="2"/>
  <c r="AG142" i="2"/>
  <c r="AF143" i="2"/>
  <c r="AG143" i="2"/>
  <c r="AF144" i="2"/>
  <c r="AG144" i="2"/>
  <c r="AF145" i="2"/>
  <c r="AG145" i="2"/>
  <c r="AF146" i="2"/>
  <c r="AG146" i="2"/>
  <c r="AF147" i="2"/>
  <c r="AG147" i="2"/>
  <c r="AF148" i="2"/>
  <c r="AG148" i="2"/>
  <c r="AF152" i="2"/>
  <c r="AG152" i="2"/>
  <c r="AF153" i="2"/>
  <c r="AG153" i="2"/>
  <c r="AF154" i="2"/>
  <c r="AG154" i="2"/>
  <c r="AF155" i="2"/>
  <c r="AG155" i="2"/>
  <c r="AF156" i="2"/>
  <c r="AG156" i="2"/>
  <c r="AF157" i="2"/>
  <c r="AG157" i="2"/>
  <c r="AF158" i="2"/>
  <c r="AG158" i="2"/>
  <c r="AF159" i="2"/>
  <c r="AG159" i="2"/>
  <c r="AF160" i="2"/>
  <c r="AG160" i="2"/>
  <c r="AF164" i="2"/>
  <c r="AG164" i="2"/>
  <c r="AF165" i="2"/>
  <c r="AG165" i="2"/>
  <c r="AF166" i="2"/>
  <c r="AG166" i="2"/>
  <c r="AF170" i="2"/>
  <c r="AG170" i="2"/>
  <c r="AF171" i="2"/>
  <c r="AG171" i="2"/>
  <c r="AF178" i="2"/>
  <c r="AG178" i="2"/>
  <c r="AF185" i="2"/>
  <c r="AG185" i="2"/>
  <c r="AF186" i="2"/>
  <c r="AG186" i="2"/>
  <c r="AF187" i="2"/>
  <c r="AG187" i="2"/>
  <c r="AF188" i="2"/>
  <c r="AG188" i="2"/>
  <c r="AF192" i="2"/>
  <c r="AG192" i="2"/>
  <c r="AF193" i="2"/>
  <c r="AG193" i="2"/>
  <c r="AF194" i="2"/>
  <c r="AG194" i="2"/>
  <c r="AF198" i="2"/>
  <c r="AG198" i="2"/>
  <c r="AF199" i="2"/>
  <c r="AG199" i="2"/>
  <c r="AF203" i="2"/>
  <c r="AG203" i="2"/>
  <c r="AF207" i="2"/>
  <c r="AG207" i="2"/>
  <c r="AF211" i="2"/>
  <c r="AG211" i="2"/>
  <c r="AF212" i="2"/>
  <c r="AG212" i="2"/>
  <c r="AF213" i="2"/>
  <c r="AG213" i="2"/>
  <c r="AF217" i="2"/>
  <c r="AG217" i="2"/>
  <c r="AF218" i="2"/>
  <c r="AG218" i="2"/>
  <c r="AG216" i="2"/>
  <c r="AG210" i="2"/>
  <c r="AG206" i="2"/>
  <c r="AG202" i="2"/>
  <c r="AG197" i="2"/>
  <c r="AG191" i="2"/>
  <c r="AG184" i="2"/>
  <c r="AG181" i="2"/>
  <c r="AG182" i="2" s="1"/>
  <c r="AG177" i="2"/>
  <c r="AG174" i="2"/>
  <c r="AG175" i="2" s="1"/>
  <c r="AG169" i="2"/>
  <c r="AG163" i="2"/>
  <c r="AG151" i="2"/>
  <c r="AG141" i="2"/>
  <c r="AG137" i="2"/>
  <c r="AG131" i="2"/>
  <c r="AG125" i="2"/>
  <c r="AG119" i="2"/>
  <c r="AG113" i="2"/>
  <c r="AF216" i="2"/>
  <c r="AF210" i="2"/>
  <c r="AF206" i="2"/>
  <c r="AF202" i="2"/>
  <c r="AF197" i="2"/>
  <c r="AF191" i="2"/>
  <c r="AF184" i="2"/>
  <c r="AF181" i="2"/>
  <c r="AF182" i="2" s="1"/>
  <c r="AF177" i="2"/>
  <c r="AF174" i="2"/>
  <c r="AF175" i="2" s="1"/>
  <c r="AF169" i="2"/>
  <c r="AF163" i="2"/>
  <c r="AF151" i="2"/>
  <c r="AF141" i="2"/>
  <c r="AF137" i="2"/>
  <c r="AF131" i="2"/>
  <c r="AF125" i="2"/>
  <c r="AF119" i="2"/>
  <c r="AF113" i="2"/>
  <c r="G109" i="2"/>
  <c r="G104" i="2"/>
  <c r="G97" i="2"/>
  <c r="AF96" i="2"/>
  <c r="AG96" i="2"/>
  <c r="AF100" i="2"/>
  <c r="AG100" i="2"/>
  <c r="AF101" i="2"/>
  <c r="AG101" i="2"/>
  <c r="AF102" i="2"/>
  <c r="AG102" i="2"/>
  <c r="AF103" i="2"/>
  <c r="AG103" i="2"/>
  <c r="AF107" i="2"/>
  <c r="AG107" i="2"/>
  <c r="AF108" i="2"/>
  <c r="AG108" i="2"/>
  <c r="AG106" i="2"/>
  <c r="AG99" i="2"/>
  <c r="AG95" i="2"/>
  <c r="AG88" i="2"/>
  <c r="AG93" i="2" s="1"/>
  <c r="AF106" i="2"/>
  <c r="AF99" i="2"/>
  <c r="AF95" i="2"/>
  <c r="AF88" i="2"/>
  <c r="AF93" i="2" s="1"/>
  <c r="G93" i="2"/>
  <c r="G86" i="2"/>
  <c r="AF81" i="2"/>
  <c r="AG81" i="2"/>
  <c r="AF82" i="2"/>
  <c r="AG82" i="2"/>
  <c r="AF83" i="2"/>
  <c r="AG83" i="2"/>
  <c r="AF84" i="2"/>
  <c r="AG84" i="2"/>
  <c r="AF85" i="2"/>
  <c r="AG85" i="2"/>
  <c r="AF72" i="2"/>
  <c r="AG72" i="2"/>
  <c r="AF73" i="2"/>
  <c r="AG73" i="2"/>
  <c r="AF74" i="2"/>
  <c r="AG74" i="2"/>
  <c r="AF75" i="2"/>
  <c r="AG75" i="2"/>
  <c r="AF76" i="2"/>
  <c r="AG76" i="2"/>
  <c r="AF77" i="2"/>
  <c r="AG77" i="2"/>
  <c r="AF67" i="2"/>
  <c r="AG67" i="2"/>
  <c r="AF68" i="2"/>
  <c r="AG68" i="2"/>
  <c r="AG80" i="2"/>
  <c r="AG71" i="2"/>
  <c r="AG66" i="2"/>
  <c r="AF80" i="2"/>
  <c r="AF71" i="2"/>
  <c r="AF66" i="2"/>
  <c r="G78" i="2"/>
  <c r="G69" i="2"/>
  <c r="AF58" i="2"/>
  <c r="AG58" i="2"/>
  <c r="AF59" i="2"/>
  <c r="AG59" i="2"/>
  <c r="AF60" i="2"/>
  <c r="AG60" i="2"/>
  <c r="AF61" i="2"/>
  <c r="AG61" i="2"/>
  <c r="AG57" i="2"/>
  <c r="AF57" i="2"/>
  <c r="G62" i="2"/>
  <c r="G55" i="2"/>
  <c r="AF54" i="2"/>
  <c r="AG54" i="2"/>
  <c r="AF49" i="2"/>
  <c r="AG49" i="2"/>
  <c r="AF53" i="2"/>
  <c r="AG53" i="2"/>
  <c r="AF43" i="2"/>
  <c r="AG43" i="2"/>
  <c r="AF45" i="2"/>
  <c r="AG30" i="2"/>
  <c r="AF30" i="2"/>
  <c r="G28" i="2"/>
  <c r="AF25" i="2"/>
  <c r="AG25" i="2"/>
  <c r="AF26" i="2"/>
  <c r="AG26" i="2"/>
  <c r="AF27" i="2"/>
  <c r="AG27" i="2"/>
  <c r="AG24" i="2"/>
  <c r="AF24" i="2"/>
  <c r="G22" i="2"/>
  <c r="AF17" i="2"/>
  <c r="AG17" i="2"/>
  <c r="AF18" i="2"/>
  <c r="AG18" i="2"/>
  <c r="AF19" i="2"/>
  <c r="AG19" i="2"/>
  <c r="AF20" i="2"/>
  <c r="AG20" i="2"/>
  <c r="AF21" i="2"/>
  <c r="AG21" i="2"/>
  <c r="AG16" i="2"/>
  <c r="AF16" i="2"/>
  <c r="G14" i="2"/>
  <c r="AF11" i="2"/>
  <c r="AG11" i="2"/>
  <c r="AF12" i="2"/>
  <c r="AG12" i="2"/>
  <c r="AF13" i="2"/>
  <c r="AG13" i="2"/>
  <c r="AG10" i="2"/>
  <c r="AG4" i="2"/>
  <c r="AG8" i="2" s="1"/>
  <c r="AF10" i="2"/>
  <c r="G8" i="2"/>
  <c r="AF4" i="2"/>
  <c r="AF8" i="2" s="1"/>
  <c r="AF291" i="2" l="1"/>
  <c r="AF1760" i="2" s="1"/>
  <c r="AG291" i="2"/>
  <c r="AG1760" i="2" s="1"/>
  <c r="AF457" i="2"/>
  <c r="AF1761" i="2" s="1"/>
  <c r="AG457" i="2"/>
  <c r="AG1761" i="2" s="1"/>
  <c r="AF214" i="2"/>
  <c r="AG214" i="2"/>
  <c r="AG208" i="2"/>
  <c r="AF204" i="2"/>
  <c r="AG204" i="2"/>
  <c r="AF200" i="2"/>
  <c r="AF189" i="2"/>
  <c r="AF179" i="2"/>
  <c r="AG172" i="2"/>
  <c r="AG139" i="2"/>
  <c r="AF139" i="2"/>
  <c r="AF129" i="2"/>
  <c r="AG123" i="2"/>
  <c r="AF123" i="2"/>
  <c r="AF14" i="2"/>
  <c r="AG28" i="2"/>
  <c r="AG55" i="2"/>
  <c r="AG69" i="2"/>
  <c r="AG97" i="2"/>
  <c r="AF109" i="2"/>
  <c r="AG109" i="2"/>
  <c r="AF62" i="2"/>
  <c r="AF55" i="2"/>
  <c r="AF28" i="2"/>
  <c r="AF135" i="2"/>
  <c r="AG117" i="2"/>
  <c r="AF69" i="2"/>
  <c r="AG104" i="2"/>
  <c r="AF195" i="2"/>
  <c r="AG129" i="2"/>
  <c r="AG179" i="2"/>
  <c r="AG219" i="2"/>
  <c r="AF539" i="2"/>
  <c r="AF541" i="2" s="1"/>
  <c r="AF1762" i="2" s="1"/>
  <c r="AG135" i="2"/>
  <c r="AF1763" i="2"/>
  <c r="AG14" i="2"/>
  <c r="AF167" i="2"/>
  <c r="AG189" i="2"/>
  <c r="AF97" i="2"/>
  <c r="AF117" i="2"/>
  <c r="AF172" i="2"/>
  <c r="AF208" i="2"/>
  <c r="AG195" i="2"/>
  <c r="AG539" i="2"/>
  <c r="AG541" i="2" s="1"/>
  <c r="AG1762" i="2" s="1"/>
  <c r="AG200" i="2"/>
  <c r="G1760" i="2"/>
  <c r="AF104" i="2"/>
  <c r="AG62" i="2"/>
  <c r="AF219" i="2"/>
  <c r="AG167" i="2"/>
  <c r="AG22" i="2"/>
  <c r="AF86" i="2"/>
  <c r="AG149" i="2"/>
  <c r="AF161" i="2"/>
  <c r="AG78" i="2"/>
  <c r="AF149" i="2"/>
  <c r="AF22" i="2"/>
  <c r="AG86" i="2"/>
  <c r="AF78" i="2"/>
  <c r="AG161" i="2"/>
  <c r="G111" i="2"/>
  <c r="G1758" i="2" s="1"/>
  <c r="G221" i="2"/>
  <c r="G1759" i="2" s="1"/>
  <c r="G34" i="2"/>
  <c r="AG45" i="2"/>
  <c r="AF39" i="2"/>
  <c r="AG39" i="2"/>
  <c r="AG37" i="2"/>
  <c r="AF37" i="2"/>
  <c r="AF33" i="2"/>
  <c r="AG33" i="2"/>
  <c r="AG31" i="2"/>
  <c r="AF31" i="2"/>
  <c r="AG221" i="2" l="1"/>
  <c r="AF111" i="2"/>
  <c r="AF1758" i="2" s="1"/>
  <c r="AG111" i="2"/>
  <c r="AG1758" i="2" s="1"/>
  <c r="AF221" i="2"/>
  <c r="AF1759" i="2" s="1"/>
  <c r="X1780" i="2"/>
  <c r="AE1780" i="2"/>
  <c r="AG36" i="2"/>
  <c r="G40" i="2"/>
  <c r="AF36" i="2"/>
  <c r="AG32" i="2"/>
  <c r="AG34" i="2" s="1"/>
  <c r="AF32" i="2"/>
  <c r="AF34" i="2" s="1"/>
  <c r="R3" i="4" l="1"/>
  <c r="AG1759" i="2"/>
  <c r="AD1780" i="2"/>
  <c r="J1780" i="2"/>
  <c r="U1780" i="2"/>
  <c r="Z1780" i="2"/>
  <c r="R1780" i="2"/>
  <c r="AB1780" i="2"/>
  <c r="L1780" i="2"/>
  <c r="M1780" i="2"/>
  <c r="V1780" i="2"/>
  <c r="AC1780" i="2"/>
  <c r="AA1780" i="2"/>
  <c r="T1780" i="2"/>
  <c r="S1780" i="2"/>
  <c r="Q1780" i="2"/>
  <c r="P1780" i="2"/>
  <c r="Y1780" i="2"/>
  <c r="O1780" i="2"/>
  <c r="K1780" i="2"/>
  <c r="N1780" i="2"/>
  <c r="I1780" i="2"/>
  <c r="W1780" i="2"/>
  <c r="H1780" i="2"/>
  <c r="AG38" i="2"/>
  <c r="AG40" i="2" s="1"/>
  <c r="AF38" i="2"/>
  <c r="AF40" i="2" s="1"/>
  <c r="AG42" i="2"/>
  <c r="AF42" i="2"/>
  <c r="Q3" i="4" l="1"/>
  <c r="M3" i="4"/>
  <c r="L3" i="4"/>
  <c r="C3" i="4"/>
  <c r="N3" i="4"/>
  <c r="T3" i="4"/>
  <c r="K3" i="4"/>
  <c r="H3" i="4"/>
  <c r="O3" i="4"/>
  <c r="E3" i="4"/>
  <c r="I3" i="4"/>
  <c r="P3" i="4"/>
  <c r="X3" i="4"/>
  <c r="W3" i="4"/>
  <c r="S3" i="4"/>
  <c r="G3" i="4"/>
  <c r="B3" i="4"/>
  <c r="V3" i="4"/>
  <c r="U3" i="4"/>
  <c r="D3" i="4"/>
  <c r="J3" i="4"/>
  <c r="F3" i="4"/>
  <c r="AF44" i="2"/>
  <c r="AF46" i="2" s="1"/>
  <c r="AG44" i="2"/>
  <c r="AG46" i="2" s="1"/>
  <c r="G46" i="2"/>
  <c r="AG48" i="2" l="1"/>
  <c r="AF48" i="2"/>
  <c r="G51" i="2" l="1"/>
  <c r="G64" i="2" s="1"/>
  <c r="AF50" i="2"/>
  <c r="AF51" i="2" s="1"/>
  <c r="AF64" i="2" s="1"/>
  <c r="AG50" i="2"/>
  <c r="AG51" i="2" s="1"/>
  <c r="AG64" i="2" s="1"/>
  <c r="AG1757" i="2" l="1"/>
  <c r="AG1751" i="2"/>
  <c r="AG1780" i="2" s="1"/>
  <c r="AF1757" i="2"/>
  <c r="AF1751" i="2"/>
  <c r="AF1780" i="2" s="1"/>
  <c r="G1757" i="2"/>
  <c r="G1751" i="2"/>
  <c r="X1782" i="2" l="1"/>
  <c r="AE1782" i="2"/>
  <c r="T1782" i="2"/>
  <c r="H1782" i="2"/>
  <c r="W1782" i="2"/>
  <c r="U1782" i="2"/>
  <c r="AD1782" i="2"/>
  <c r="P1782" i="2"/>
  <c r="Z1782" i="2"/>
  <c r="AC1782" i="2"/>
  <c r="AB1782" i="2"/>
  <c r="O1782" i="2"/>
  <c r="S1782" i="2"/>
  <c r="K1782" i="2"/>
  <c r="L1782" i="2"/>
  <c r="R1782" i="2"/>
  <c r="Q1782" i="2"/>
  <c r="AA1782" i="2"/>
  <c r="I1782" i="2"/>
  <c r="N1782" i="2"/>
  <c r="V1782" i="2"/>
  <c r="M1782" i="2"/>
  <c r="J1782" i="2"/>
  <c r="Y1782" i="2"/>
  <c r="G1780" i="2"/>
  <c r="AF1782" i="2"/>
  <c r="A3" i="4" l="1"/>
  <c r="G1782" i="2"/>
</calcChain>
</file>

<file path=xl/sharedStrings.xml><?xml version="1.0" encoding="utf-8"?>
<sst xmlns="http://schemas.openxmlformats.org/spreadsheetml/2006/main" count="6758" uniqueCount="2500">
  <si>
    <t>LOCAL AUTHORITY</t>
  </si>
  <si>
    <t>DISTRICT</t>
  </si>
  <si>
    <t xml:space="preserve">CONSTITUENCY </t>
  </si>
  <si>
    <t>WARD NO.</t>
  </si>
  <si>
    <t>POLLING STATIONS</t>
  </si>
  <si>
    <t>FACILITY</t>
  </si>
  <si>
    <t xml:space="preserve">Total Votes Rejected </t>
  </si>
  <si>
    <t>Ballot Paper Unaccounted for</t>
  </si>
  <si>
    <t>Total Votes Cast</t>
  </si>
  <si>
    <t>Total Valid Votes Cast</t>
  </si>
  <si>
    <t>WARD TOTAL</t>
  </si>
  <si>
    <t>4 Polling Stations</t>
  </si>
  <si>
    <t>3 Polling Stations</t>
  </si>
  <si>
    <t>2 Polling Stations</t>
  </si>
  <si>
    <t>4  Polling Stations</t>
  </si>
  <si>
    <t>Chikomba RDC</t>
  </si>
  <si>
    <t>Chikomba</t>
  </si>
  <si>
    <t xml:space="preserve">Chikomba Central </t>
  </si>
  <si>
    <t>Chikomba Central Constituency Total</t>
  </si>
  <si>
    <t>Chomunhenzva Primary School</t>
  </si>
  <si>
    <t>1800CHIK0301</t>
  </si>
  <si>
    <t>Dombo Primary School</t>
  </si>
  <si>
    <t>1800CHIK0302</t>
  </si>
  <si>
    <t>Matirige Primary School</t>
  </si>
  <si>
    <t>1800CHIK0303</t>
  </si>
  <si>
    <t>Zabe Primary School</t>
  </si>
  <si>
    <t>1800CHIK0304</t>
  </si>
  <si>
    <t>Banza Primary School</t>
  </si>
  <si>
    <t>1800CHIK1401</t>
  </si>
  <si>
    <t>Bvumbura Primary School</t>
  </si>
  <si>
    <t>1800CHIK1402</t>
  </si>
  <si>
    <t>Chikwidibire Primary School</t>
  </si>
  <si>
    <t>1800CHIK1403</t>
  </si>
  <si>
    <t>Murezi Primary School</t>
  </si>
  <si>
    <t>1800CHIK1404</t>
  </si>
  <si>
    <t>Badza Primary School</t>
  </si>
  <si>
    <t>1800CHIK1601</t>
  </si>
  <si>
    <t>Hokonya Primary School</t>
  </si>
  <si>
    <t>1800CHIK1602</t>
  </si>
  <si>
    <t>Madondo Primary School</t>
  </si>
  <si>
    <t>1800CHIK1603</t>
  </si>
  <si>
    <t>Madzivire Primary School</t>
  </si>
  <si>
    <t>1800CHIK1604</t>
  </si>
  <si>
    <t>Masunda Primary School</t>
  </si>
  <si>
    <t>1800CHIK1605</t>
  </si>
  <si>
    <t>Nhidza Primary School</t>
  </si>
  <si>
    <t>1800CHIK1606</t>
  </si>
  <si>
    <t>Mahusvu Primary School</t>
  </si>
  <si>
    <t>1800CHIK1701</t>
  </si>
  <si>
    <t>Masasa A Primary School</t>
  </si>
  <si>
    <t>1800CHIK1702</t>
  </si>
  <si>
    <t>Masasa B Primary School</t>
  </si>
  <si>
    <t>1800CHIK1703</t>
  </si>
  <si>
    <t>Mashambamuto Primary School</t>
  </si>
  <si>
    <t>1800CHIK1704</t>
  </si>
  <si>
    <t>Chirume Primary School</t>
  </si>
  <si>
    <t>1800CHIK1801</t>
  </si>
  <si>
    <t>Mupfururirwa St Thomas Primary School</t>
  </si>
  <si>
    <t>1800CHIK1802</t>
  </si>
  <si>
    <t>Nyahoni Primary School</t>
  </si>
  <si>
    <t>1800CHIK1803</t>
  </si>
  <si>
    <t>Zheke Primary School</t>
  </si>
  <si>
    <t>1800CHIK1804</t>
  </si>
  <si>
    <t>6  Polling Station</t>
  </si>
  <si>
    <t>Chitunhu Primary School</t>
  </si>
  <si>
    <t>1800CHIK1901</t>
  </si>
  <si>
    <t>Daramombe Secondary School</t>
  </si>
  <si>
    <t>1800CHIK1902</t>
  </si>
  <si>
    <t>Guvakuva Secondary School</t>
  </si>
  <si>
    <t>1800CHIK1903</t>
  </si>
  <si>
    <t>Mudavanhu Primary School</t>
  </si>
  <si>
    <t>1800CHIK1904</t>
  </si>
  <si>
    <t>Govere Primary School</t>
  </si>
  <si>
    <t>1800CHIK2001</t>
  </si>
  <si>
    <t>Munyimi Primary School</t>
  </si>
  <si>
    <t>1800CHIK2002</t>
  </si>
  <si>
    <t>Zhenje Primary School</t>
  </si>
  <si>
    <t>1800CHIK2003</t>
  </si>
  <si>
    <t>Zinatsa Primary School</t>
  </si>
  <si>
    <t>1800CHIK2004</t>
  </si>
  <si>
    <t>Ranga Primary School</t>
  </si>
  <si>
    <t>1800CHIK2101</t>
  </si>
  <si>
    <t>St Pauls Kuimba Primary School</t>
  </si>
  <si>
    <t>1800CHIK2102</t>
  </si>
  <si>
    <t>Unyetu Primary School</t>
  </si>
  <si>
    <t>1800CHIK2103</t>
  </si>
  <si>
    <t>Domboremavara Primary School</t>
  </si>
  <si>
    <t>1800CHIK2201</t>
  </si>
  <si>
    <t>Kwenda Secondary School</t>
  </si>
  <si>
    <t>1800CHIK2202</t>
  </si>
  <si>
    <t>Chikwezvero Primary School</t>
  </si>
  <si>
    <t>1800CHIK2301</t>
  </si>
  <si>
    <t>Chokodza Primary School</t>
  </si>
  <si>
    <t>1800CHIK2302</t>
  </si>
  <si>
    <t>Manhanzva Primary School</t>
  </si>
  <si>
    <t>1800CHIK2303</t>
  </si>
  <si>
    <t>Rutanhira Primary School</t>
  </si>
  <si>
    <t>1800CHIK2304</t>
  </si>
  <si>
    <t>Zvamatobwe Primary School</t>
  </si>
  <si>
    <t>1800CHIK2305</t>
  </si>
  <si>
    <t>5 Polling Stations</t>
  </si>
  <si>
    <t xml:space="preserve">Chikomba East  </t>
  </si>
  <si>
    <t>Munyoro Business Centre Tent</t>
  </si>
  <si>
    <t>1800CHIK2401</t>
  </si>
  <si>
    <t>Nhangabwe Primary School</t>
  </si>
  <si>
    <t>1800CHIK2402</t>
  </si>
  <si>
    <t>Warikandwa Primary School</t>
  </si>
  <si>
    <t>1800CHIK2403</t>
  </si>
  <si>
    <t>Masvaure Primary School</t>
  </si>
  <si>
    <t>1800CHIK2501</t>
  </si>
  <si>
    <t>Mudawarima Primary School</t>
  </si>
  <si>
    <t>1800CHIK2502</t>
  </si>
  <si>
    <t>Mutoredzanwa Primary School</t>
  </si>
  <si>
    <t>1800CHIK2503</t>
  </si>
  <si>
    <t>Ruuke Primary School</t>
  </si>
  <si>
    <t>1800CHIK2504</t>
  </si>
  <si>
    <t>Sadza Hall</t>
  </si>
  <si>
    <t>1800CHIK2505 A</t>
  </si>
  <si>
    <t>1800CHIK2505 B</t>
  </si>
  <si>
    <t>Sadza Primary School</t>
  </si>
  <si>
    <t>1800CHIK2506</t>
  </si>
  <si>
    <t>7 Polling Stations</t>
  </si>
  <si>
    <t>Chimombe Primary School</t>
  </si>
  <si>
    <t>1800CHIK2601</t>
  </si>
  <si>
    <t>Chisaira Primary School</t>
  </si>
  <si>
    <t>1800CHIK2602</t>
  </si>
  <si>
    <t>Doororwa Primary School</t>
  </si>
  <si>
    <t>1800CHIK2603</t>
  </si>
  <si>
    <t>Mudoti St Faith Primary School</t>
  </si>
  <si>
    <t>1800CHIK2604</t>
  </si>
  <si>
    <t>Mupatsi Primary School</t>
  </si>
  <si>
    <t>1800CHIK2605</t>
  </si>
  <si>
    <t>Nzuma St Helen Primary School</t>
  </si>
  <si>
    <t>1800CHIK2606</t>
  </si>
  <si>
    <t>6 Polling Stations</t>
  </si>
  <si>
    <t>Chimowa Primary School</t>
  </si>
  <si>
    <t>1800CHIK2701</t>
  </si>
  <si>
    <t>Mangoro Primary School</t>
  </si>
  <si>
    <t>1800CHIK2702</t>
  </si>
  <si>
    <t>Mutengwa Primary School</t>
  </si>
  <si>
    <t>1800CHIK2703</t>
  </si>
  <si>
    <t>Mutevere Primary School</t>
  </si>
  <si>
    <t>1800CHIK2704</t>
  </si>
  <si>
    <t>Mhari Secondary School</t>
  </si>
  <si>
    <t>1800CHIK2705</t>
  </si>
  <si>
    <t>Shumba Business Centre Tent</t>
  </si>
  <si>
    <t>1800CHIK2801</t>
  </si>
  <si>
    <t>Svinurai St Clara Primary School</t>
  </si>
  <si>
    <t>1800CHIK2802</t>
  </si>
  <si>
    <t>2  Polling Stations</t>
  </si>
  <si>
    <t>Chisangano Primary School</t>
  </si>
  <si>
    <t>1800CHIK2901</t>
  </si>
  <si>
    <t>Jeche Primary School</t>
  </si>
  <si>
    <t>1800CHIK2902</t>
  </si>
  <si>
    <t>Maware Primary School</t>
  </si>
  <si>
    <t>1800CHIK2903</t>
  </si>
  <si>
    <t>Mufudziwakanaka Primary School</t>
  </si>
  <si>
    <t>1800CHIK2904</t>
  </si>
  <si>
    <t>Mungurawu Primary School</t>
  </si>
  <si>
    <t>1800CHIK2905</t>
  </si>
  <si>
    <t>Bimha Primary School</t>
  </si>
  <si>
    <t>1800CHIK3001</t>
  </si>
  <si>
    <t>Matove Primary School</t>
  </si>
  <si>
    <t>1800CHIK3002</t>
  </si>
  <si>
    <t>Mushipe Secondary School</t>
  </si>
  <si>
    <t>1800CHIK3003</t>
  </si>
  <si>
    <t>Chikomba East Constituency Total</t>
  </si>
  <si>
    <t xml:space="preserve">Chikomba West  </t>
  </si>
  <si>
    <t>Charter Estate Primary School</t>
  </si>
  <si>
    <t>1800CHIK0101</t>
  </si>
  <si>
    <t>Chikomba Primary School</t>
  </si>
  <si>
    <t>1800CHIK0102</t>
  </si>
  <si>
    <t>Pimbi Primary School</t>
  </si>
  <si>
    <t>1800CHIK0103</t>
  </si>
  <si>
    <t>Riversdale Primary School</t>
  </si>
  <si>
    <t>1800CHIK0104</t>
  </si>
  <si>
    <t>Gandami Secondary School</t>
  </si>
  <si>
    <t>1800CHIK0201</t>
  </si>
  <si>
    <t>Machoi Sales Pens Tent.</t>
  </si>
  <si>
    <t>1800CHIK0202</t>
  </si>
  <si>
    <t>Majumba Primary School</t>
  </si>
  <si>
    <t>1800CHIK0203</t>
  </si>
  <si>
    <t>Mboe Primary School</t>
  </si>
  <si>
    <t>1800CHIK0204</t>
  </si>
  <si>
    <t>Gamanya Primary School</t>
  </si>
  <si>
    <t>1800CHIK0401</t>
  </si>
  <si>
    <t>Mutoro Primary School</t>
  </si>
  <si>
    <t>1800CHIK0402</t>
  </si>
  <si>
    <t>Wiltshire HQ Business Centre Tent</t>
  </si>
  <si>
    <t>1800CHIK0403</t>
  </si>
  <si>
    <t>Zuru Primary School</t>
  </si>
  <si>
    <t>1800CHIK0404</t>
  </si>
  <si>
    <t>Chamukwenjera Primary School</t>
  </si>
  <si>
    <t>1800CHIK0501</t>
  </si>
  <si>
    <t>Manyene Primary School</t>
  </si>
  <si>
    <t>1800CHIK0502</t>
  </si>
  <si>
    <t>Mukuruva Primary School</t>
  </si>
  <si>
    <t>1800CHIK0503</t>
  </si>
  <si>
    <t>Zimondi St Mark Secondary School</t>
  </si>
  <si>
    <t>1800CHIK0504</t>
  </si>
  <si>
    <t>All Saints Primary School</t>
  </si>
  <si>
    <t>1800CHIK0601</t>
  </si>
  <si>
    <t>Marondamashanu Primary School</t>
  </si>
  <si>
    <t>1800CHIK0602</t>
  </si>
  <si>
    <t>Chawagona Primary School</t>
  </si>
  <si>
    <t>1800CHIK0701</t>
  </si>
  <si>
    <t>Chigonero Primary School</t>
  </si>
  <si>
    <t>1800CHIK0702</t>
  </si>
  <si>
    <t>Chiwashira Primary School</t>
  </si>
  <si>
    <t>1800CHIK0703</t>
  </si>
  <si>
    <t>Kadungure Primary School</t>
  </si>
  <si>
    <t>1800CHIK0704</t>
  </si>
  <si>
    <t>Kurima Primary School</t>
  </si>
  <si>
    <t>1800CHIK0705</t>
  </si>
  <si>
    <t>Manhize Primary School</t>
  </si>
  <si>
    <t>1800CHIK0706</t>
  </si>
  <si>
    <t>Masarirambi Primary School</t>
  </si>
  <si>
    <t>1800CHIK0707</t>
  </si>
  <si>
    <t>Pasichigare Primary School</t>
  </si>
  <si>
    <t>1800CHIK0708</t>
  </si>
  <si>
    <t>8 Polling Stations</t>
  </si>
  <si>
    <t>Charira Primary School</t>
  </si>
  <si>
    <t>1800CHIK0801</t>
  </si>
  <si>
    <t>Chigara Primary School</t>
  </si>
  <si>
    <t>1800CHIK0802</t>
  </si>
  <si>
    <t>Hitler hunzvi Primary School</t>
  </si>
  <si>
    <t>1800CHIK0803</t>
  </si>
  <si>
    <t>Makumimavi Primary School</t>
  </si>
  <si>
    <t>1800CHIK0804</t>
  </si>
  <si>
    <t>Marondamashanu Anglican Church Tent</t>
  </si>
  <si>
    <t>1800CHIK0805</t>
  </si>
  <si>
    <t>Mashayamvura Primary School</t>
  </si>
  <si>
    <t>1800CHIK0806</t>
  </si>
  <si>
    <t>Munyati Primary School</t>
  </si>
  <si>
    <t>1800CHIK0807</t>
  </si>
  <si>
    <t>Nhakayedu Primary School</t>
  </si>
  <si>
    <t>1800CHIK0808</t>
  </si>
  <si>
    <t>Shingirirai Primary School</t>
  </si>
  <si>
    <t>1800CHIK0809</t>
  </si>
  <si>
    <t>Tagwinya Primary School</t>
  </si>
  <si>
    <t>1800CHIK0810</t>
  </si>
  <si>
    <t>10 Polling Stations</t>
  </si>
  <si>
    <t>Liebenburg Secondary School</t>
  </si>
  <si>
    <t>1800CHIK0901 A</t>
  </si>
  <si>
    <t>1800CHIK0901 B</t>
  </si>
  <si>
    <t>Northwood Primary School</t>
  </si>
  <si>
    <t>1800CHIK0902 A</t>
  </si>
  <si>
    <t>1800CHIK0902 B</t>
  </si>
  <si>
    <t>Chivhu A Primary School</t>
  </si>
  <si>
    <t>1800CHIK1001</t>
  </si>
  <si>
    <t>Chivhu B Primary School</t>
  </si>
  <si>
    <t>1800CHIK1002 A</t>
  </si>
  <si>
    <t>1800CHIK1002 B</t>
  </si>
  <si>
    <t>3  Polling Stations</t>
  </si>
  <si>
    <t>Anglican Church Tent</t>
  </si>
  <si>
    <t>1800CHIK1101</t>
  </si>
  <si>
    <t>1 Polling Stations</t>
  </si>
  <si>
    <t>Chivhu Hall</t>
  </si>
  <si>
    <t>1800CHIK1201</t>
  </si>
  <si>
    <t>Uaa Church Tent</t>
  </si>
  <si>
    <t>1800CHIK1202</t>
  </si>
  <si>
    <t>2 Polling Station</t>
  </si>
  <si>
    <t>Hampshire Sales Pens Tent</t>
  </si>
  <si>
    <t>1800CHIK1301</t>
  </si>
  <si>
    <t>1 Polling Station</t>
  </si>
  <si>
    <t>Chivese Primary School</t>
  </si>
  <si>
    <t>1800CHIK1501</t>
  </si>
  <si>
    <t>Mudonzvo Primary School</t>
  </si>
  <si>
    <t>1800CHIK1502</t>
  </si>
  <si>
    <t>Mutemachani Primary School</t>
  </si>
  <si>
    <t>1800CHIK1503</t>
  </si>
  <si>
    <t>Nyazvidzi Primary School</t>
  </si>
  <si>
    <t>1800CHIK1504</t>
  </si>
  <si>
    <t>Simukai Primary School</t>
  </si>
  <si>
    <t>1800CHIK1505</t>
  </si>
  <si>
    <t>Seke</t>
  </si>
  <si>
    <t>Chikomba West</t>
  </si>
  <si>
    <t>Manyame RDC</t>
  </si>
  <si>
    <t>Muvande Primary School</t>
  </si>
  <si>
    <t>5900MAN1501</t>
  </si>
  <si>
    <t>Joyce Mine Clinic</t>
  </si>
  <si>
    <t>5900MAN1502</t>
  </si>
  <si>
    <t>Logan Lee Primary School</t>
  </si>
  <si>
    <t>5900MAN1503</t>
  </si>
  <si>
    <t>Mallen Homestead Hall</t>
  </si>
  <si>
    <t>5900MAN1504</t>
  </si>
  <si>
    <t>Ruvangwe Primary School</t>
  </si>
  <si>
    <t>5900MAN1701</t>
  </si>
  <si>
    <t>Mupfure Primary School</t>
  </si>
  <si>
    <t>5900MAN1702</t>
  </si>
  <si>
    <t>Tsunga Primary School</t>
  </si>
  <si>
    <t>5900MAN1703</t>
  </si>
  <si>
    <t>Masasa Primary School</t>
  </si>
  <si>
    <t>5900MAN1801</t>
  </si>
  <si>
    <t>Village 6 Tent</t>
  </si>
  <si>
    <t>5900MAN1802</t>
  </si>
  <si>
    <t>Chihoro Primary School</t>
  </si>
  <si>
    <t>5900MAN1901</t>
  </si>
  <si>
    <t>Ringa Primary School</t>
  </si>
  <si>
    <t>5900MAN1902</t>
  </si>
  <si>
    <t>Chisarasara Primary School</t>
  </si>
  <si>
    <t>5900MAN2001</t>
  </si>
  <si>
    <t>Karreboom Primary School</t>
  </si>
  <si>
    <t>5900MAN2002</t>
  </si>
  <si>
    <t>Wemel (Tagarika) Primary School</t>
  </si>
  <si>
    <t>5900MAN2003</t>
  </si>
  <si>
    <t>52km Peg Tent</t>
  </si>
  <si>
    <t>5900MAN2004</t>
  </si>
  <si>
    <t>Buma Bamala Tent</t>
  </si>
  <si>
    <t>5900MAN2101</t>
  </si>
  <si>
    <t>Dangarendove Primary School</t>
  </si>
  <si>
    <t>5900MAN2102</t>
  </si>
  <si>
    <t>Wheelerdale Primary School</t>
  </si>
  <si>
    <t>5900MAN2103</t>
  </si>
  <si>
    <t>Chikomba West Constituency Total</t>
  </si>
  <si>
    <t>Goromonzi</t>
  </si>
  <si>
    <t>Goromonzi North</t>
  </si>
  <si>
    <t>Goromonzi RDC</t>
  </si>
  <si>
    <t>Chipunza Farm Tent</t>
  </si>
  <si>
    <t>2500GZI0901</t>
  </si>
  <si>
    <t>Frascati Farm Tent</t>
  </si>
  <si>
    <t>2500GZI0902</t>
  </si>
  <si>
    <t>Henry John Reihmer Clinic</t>
  </si>
  <si>
    <t>2500GZI0903</t>
  </si>
  <si>
    <t>Ivordale Primary School</t>
  </si>
  <si>
    <t>2500GZI0904</t>
  </si>
  <si>
    <t>Saratoga Farm Tent</t>
  </si>
  <si>
    <t>2500GZI0905</t>
  </si>
  <si>
    <t>Chipangura Primary School</t>
  </si>
  <si>
    <t>2500GZI1001</t>
  </si>
  <si>
    <t>Gwamura Business Centre Tent</t>
  </si>
  <si>
    <t>2500GZI1002</t>
  </si>
  <si>
    <t>Inyagui Primary School</t>
  </si>
  <si>
    <t>2500GZI1003</t>
  </si>
  <si>
    <t>St Alois Chidhawu Primary School</t>
  </si>
  <si>
    <t>2500GZI1004</t>
  </si>
  <si>
    <t>St Francis Bosha Primary School</t>
  </si>
  <si>
    <t>2500GZI1005</t>
  </si>
  <si>
    <t>St Francis Bosha Secondary School</t>
  </si>
  <si>
    <t>2500GZI1006</t>
  </si>
  <si>
    <t>Kadyamadare Primary School</t>
  </si>
  <si>
    <t>2500GZI1101</t>
  </si>
  <si>
    <t>Marufu Camp Rest</t>
  </si>
  <si>
    <t>2500GZI1102</t>
  </si>
  <si>
    <t>Maturi Dehwe Primary School</t>
  </si>
  <si>
    <t>2500GZI1103</t>
  </si>
  <si>
    <t>Mavhudzi Primary School</t>
  </si>
  <si>
    <t>2500GZI1104</t>
  </si>
  <si>
    <t>Mukombami Secondary School</t>
  </si>
  <si>
    <t>2500GZI1105 A</t>
  </si>
  <si>
    <t>2500GZI1105 B</t>
  </si>
  <si>
    <t>St Judes Primary School</t>
  </si>
  <si>
    <t>2500GZI1106</t>
  </si>
  <si>
    <t>7  Polling Station</t>
  </si>
  <si>
    <t>Gosha Primary School</t>
  </si>
  <si>
    <t>2500GZI1201</t>
  </si>
  <si>
    <t>Juru Council Offices</t>
  </si>
  <si>
    <t>2500GZI1202</t>
  </si>
  <si>
    <t>Juru Primary School</t>
  </si>
  <si>
    <t>2500GZI1203</t>
  </si>
  <si>
    <t>Mwanza Primary School</t>
  </si>
  <si>
    <t>2500GZI1204 A</t>
  </si>
  <si>
    <t>2500GZI1204 B</t>
  </si>
  <si>
    <t>Nherera Business Centre Tent</t>
  </si>
  <si>
    <t>2500GZI1205</t>
  </si>
  <si>
    <t>St Johns High School</t>
  </si>
  <si>
    <t>2500GZI1206 A</t>
  </si>
  <si>
    <t>2500GZI1206 B</t>
  </si>
  <si>
    <t>Atlanta Farm Tent</t>
  </si>
  <si>
    <t>2500GZI1301</t>
  </si>
  <si>
    <t>Chinyika Farm Shed</t>
  </si>
  <si>
    <t>2500GZI1302</t>
  </si>
  <si>
    <t>Lonely Park</t>
  </si>
  <si>
    <t>2500GZI1303</t>
  </si>
  <si>
    <t>Mashona Kop Farm House</t>
  </si>
  <si>
    <t>2500GZI1304</t>
  </si>
  <si>
    <t>Vuta Primary School</t>
  </si>
  <si>
    <t>2500GZI1305</t>
  </si>
  <si>
    <t>Arcturus Primary School</t>
  </si>
  <si>
    <t>2500GZI1401 A</t>
  </si>
  <si>
    <t>2500GZI1401 B</t>
  </si>
  <si>
    <t>Musirikwi Primary School</t>
  </si>
  <si>
    <t>2500GZI1402</t>
  </si>
  <si>
    <t>St James Craig Primary School</t>
  </si>
  <si>
    <t>2500GZI1403</t>
  </si>
  <si>
    <t>Valley Growers Shed</t>
  </si>
  <si>
    <t>2500GZI1404</t>
  </si>
  <si>
    <t>5  Polling Stations</t>
  </si>
  <si>
    <t>Chishawasha Primary School</t>
  </si>
  <si>
    <t>2500GZI1501</t>
  </si>
  <si>
    <t>Proton Primary School</t>
  </si>
  <si>
    <t>2500GZI1502</t>
  </si>
  <si>
    <t>St Joseph’s Primary School</t>
  </si>
  <si>
    <t>2500GZI1503</t>
  </si>
  <si>
    <t>St Peter Claver Primary School</t>
  </si>
  <si>
    <t>2500GZI1504 A</t>
  </si>
  <si>
    <t>2500GZI1504 B</t>
  </si>
  <si>
    <t>Chinyika Primary School</t>
  </si>
  <si>
    <t>2500GZI1601 A</t>
  </si>
  <si>
    <t>2500GZI1601 B</t>
  </si>
  <si>
    <t>District Administrators Boardroom</t>
  </si>
  <si>
    <t>2500GZI1602</t>
  </si>
  <si>
    <t>Goromonzi High School</t>
  </si>
  <si>
    <t>2500GZI1603 A</t>
  </si>
  <si>
    <t>2500GZI1603 B</t>
  </si>
  <si>
    <t>Goromonzi (Musonza) Secondary School</t>
  </si>
  <si>
    <t>2500GZI1604</t>
  </si>
  <si>
    <t>Kubatsirana Clinic</t>
  </si>
  <si>
    <t>2500GZI1605</t>
  </si>
  <si>
    <t>Mapfeni Primary School</t>
  </si>
  <si>
    <t>2500GZI1606 A</t>
  </si>
  <si>
    <t>2500GZI1606 B</t>
  </si>
  <si>
    <t>Nyamasanga Business Centre Tent</t>
  </si>
  <si>
    <t>2500GZI1607 A</t>
  </si>
  <si>
    <t>2500GZI1607 B</t>
  </si>
  <si>
    <t>11 Polling Stations</t>
  </si>
  <si>
    <t>Goromonzi North Constituency Total</t>
  </si>
  <si>
    <t xml:space="preserve">Goromonzi South </t>
  </si>
  <si>
    <t>Borderland Farm Tent</t>
  </si>
  <si>
    <t>2500GZI1701</t>
  </si>
  <si>
    <t>Eton Farm Tent</t>
  </si>
  <si>
    <t>2500GZI1702</t>
  </si>
  <si>
    <t>Kuwadzana Primary School</t>
  </si>
  <si>
    <t>2500GZI1703</t>
  </si>
  <si>
    <t>Mashonganyika Farm Tent</t>
  </si>
  <si>
    <t>2500GZI1704</t>
  </si>
  <si>
    <t>Musuwo (Belmont) Primary School</t>
  </si>
  <si>
    <t>2500GZI1705</t>
  </si>
  <si>
    <t>Rochester Farm Tent</t>
  </si>
  <si>
    <t>2500GZI1706</t>
  </si>
  <si>
    <t>Dudzu Primary School</t>
  </si>
  <si>
    <t>2500GZI1801</t>
  </si>
  <si>
    <t>Nziramasanga Village Tent</t>
  </si>
  <si>
    <t>2500GZI1802</t>
  </si>
  <si>
    <t>Rusike Primary School</t>
  </si>
  <si>
    <t>2500GZI1803</t>
  </si>
  <si>
    <t>Rusike Secondary School</t>
  </si>
  <si>
    <t>2500GZI1804</t>
  </si>
  <si>
    <t>Shangure Primary School</t>
  </si>
  <si>
    <t>2500GZI1805</t>
  </si>
  <si>
    <t>St Dominics Nora Primary School</t>
  </si>
  <si>
    <t>2500GZI1806</t>
  </si>
  <si>
    <t>Mamvura Store Tent</t>
  </si>
  <si>
    <t>2500GZI1901</t>
  </si>
  <si>
    <t>Nyambanji Primary School</t>
  </si>
  <si>
    <t>2500GZI1902</t>
  </si>
  <si>
    <t>Chiweshe Primary School</t>
  </si>
  <si>
    <t>2500GZI2001</t>
  </si>
  <si>
    <t>Glen Roy Primary School</t>
  </si>
  <si>
    <t>2500GZI2002</t>
  </si>
  <si>
    <t>Hatidani Primary School</t>
  </si>
  <si>
    <t>2500GZI2003</t>
  </si>
  <si>
    <t>Jamaica Inn Training Centre</t>
  </si>
  <si>
    <t>2500GZI2004</t>
  </si>
  <si>
    <t>Nehanda Primary School</t>
  </si>
  <si>
    <t>2500GZI2005</t>
  </si>
  <si>
    <t>5  Polling Station</t>
  </si>
  <si>
    <t>Entre Rios Primary School</t>
  </si>
  <si>
    <t>2500GZI2101</t>
  </si>
  <si>
    <t>Kiltullagh Farm Tent</t>
  </si>
  <si>
    <t>2500GZI2102</t>
  </si>
  <si>
    <t>Nyamasanga Primary School</t>
  </si>
  <si>
    <t>2500GZI2103</t>
  </si>
  <si>
    <t>Manor Estate Tent</t>
  </si>
  <si>
    <t>2500GZI2104</t>
  </si>
  <si>
    <t>New Bromley Primary School</t>
  </si>
  <si>
    <t>2500GZI2105</t>
  </si>
  <si>
    <t>Surrey Estate</t>
  </si>
  <si>
    <t>2500GZI2106</t>
  </si>
  <si>
    <t>Banana Grove</t>
  </si>
  <si>
    <t>2500GZI2201</t>
  </si>
  <si>
    <t>Bromley Country Club</t>
  </si>
  <si>
    <t>2500GZI2202</t>
  </si>
  <si>
    <t>Dana B</t>
  </si>
  <si>
    <t>2500GZI2203</t>
  </si>
  <si>
    <t>Dunstan Primary School</t>
  </si>
  <si>
    <t>2500GZI2204</t>
  </si>
  <si>
    <t>Golden Acres</t>
  </si>
  <si>
    <t>2500GZI2205</t>
  </si>
  <si>
    <t>St Michaels Primary School</t>
  </si>
  <si>
    <t>2500GZI2206</t>
  </si>
  <si>
    <t>Buena Vista</t>
  </si>
  <si>
    <t>2500GZI2301</t>
  </si>
  <si>
    <t>Harveydales Secondary School</t>
  </si>
  <si>
    <t>2500GZI2302</t>
  </si>
  <si>
    <t>Lyndhurst Farm East Tent</t>
  </si>
  <si>
    <t>2500GZI2303</t>
  </si>
  <si>
    <t>Lyndhurst Farm West Tent</t>
  </si>
  <si>
    <t>2500GZI2304 A</t>
  </si>
  <si>
    <t>2500GZI2304 B</t>
  </si>
  <si>
    <t>Muza Store</t>
  </si>
  <si>
    <t>2500GZI2305</t>
  </si>
  <si>
    <t>Cranborne Clinic</t>
  </si>
  <si>
    <t>2500GZI2401</t>
  </si>
  <si>
    <t>Mandalay Primary School</t>
  </si>
  <si>
    <t>2500GZI2402</t>
  </si>
  <si>
    <t>Raymondale Primary School</t>
  </si>
  <si>
    <t>2500GZI2403</t>
  </si>
  <si>
    <t>Rock Haven Training Centre</t>
  </si>
  <si>
    <t>2500GZI2404</t>
  </si>
  <si>
    <t>Ruwa Country Club</t>
  </si>
  <si>
    <t>2500GZI2405</t>
  </si>
  <si>
    <t>Ariel Primary School</t>
  </si>
  <si>
    <t>2500GZI2501 A</t>
  </si>
  <si>
    <t>2500GZI2501 B</t>
  </si>
  <si>
    <t>Atlantic Academy</t>
  </si>
  <si>
    <t>2500GZI2502</t>
  </si>
  <si>
    <t>Best Ebenezer Primary School</t>
  </si>
  <si>
    <t>2500GZI2503 A</t>
  </si>
  <si>
    <t>2500GZI2503 B</t>
  </si>
  <si>
    <t>Bethlehem Church Tent</t>
  </si>
  <si>
    <t>2500GZI2504 A</t>
  </si>
  <si>
    <t>2500GZI2504 B</t>
  </si>
  <si>
    <t>Bradford Secondary School</t>
  </si>
  <si>
    <t>2500GZI2505 A</t>
  </si>
  <si>
    <t>2500GZI2505 B</t>
  </si>
  <si>
    <t>Broadview Primary School</t>
  </si>
  <si>
    <t>2500GZI2506 A</t>
  </si>
  <si>
    <t>2500GZI2506 B</t>
  </si>
  <si>
    <t>Caledonia Junior School</t>
  </si>
  <si>
    <t>2500GZI2507</t>
  </si>
  <si>
    <t>Green Valley Secondary School</t>
  </si>
  <si>
    <t>2500GZI2508 A</t>
  </si>
  <si>
    <t>2500GZI2508 B</t>
  </si>
  <si>
    <t>Mandedza Shopping Centre Tent</t>
  </si>
  <si>
    <t>2500GZI2509 A</t>
  </si>
  <si>
    <t>2500GZI2509 B</t>
  </si>
  <si>
    <t>2500GZI2509 C</t>
  </si>
  <si>
    <t>Mukuze Primary School</t>
  </si>
  <si>
    <t>2500GZI2510 A</t>
  </si>
  <si>
    <t>2500GZI2510 B</t>
  </si>
  <si>
    <t>Ngodza Primary School</t>
  </si>
  <si>
    <t>2500GZI2511</t>
  </si>
  <si>
    <t>Open Space (Opposite Damofalla Water Tanks) Tent</t>
  </si>
  <si>
    <t>2500GZI2512</t>
  </si>
  <si>
    <t>Open Space (Phase 7 Borehole) Tent</t>
  </si>
  <si>
    <t>2500GZI2513</t>
  </si>
  <si>
    <t>Open Space ( Prop. Primary School 18196) Tent</t>
  </si>
  <si>
    <t>2500GZI2514</t>
  </si>
  <si>
    <t>Open Space (Prop. Primary School 24854) Tent</t>
  </si>
  <si>
    <t>2500GZI2515</t>
  </si>
  <si>
    <t>Open Space (Prop. Primary School 26333) Tent</t>
  </si>
  <si>
    <t>2500GZI2516</t>
  </si>
  <si>
    <t>Open Space ( Prop. Primary School 26427) Tent</t>
  </si>
  <si>
    <t>2500GZI2517</t>
  </si>
  <si>
    <t>Proposed Church Stand 27297</t>
  </si>
  <si>
    <t>2500GZI2518</t>
  </si>
  <si>
    <t>Open Space (Prop. Secondary School 31500) Tent</t>
  </si>
  <si>
    <t>2500GZI2519</t>
  </si>
  <si>
    <t>Open Space (Prop. Primary School 33695) Tent</t>
  </si>
  <si>
    <t>2500GZI2520 A</t>
  </si>
  <si>
    <t>2500GZI2520 B</t>
  </si>
  <si>
    <t>Open Space (Prop. Primary School 21940) Tent</t>
  </si>
  <si>
    <t>2500GZI2521</t>
  </si>
  <si>
    <t>Ruwa Primary School</t>
  </si>
  <si>
    <t>2500GZI2522</t>
  </si>
  <si>
    <t>St Vincent Primary School</t>
  </si>
  <si>
    <t>2500GZI2523</t>
  </si>
  <si>
    <t>Tongoview Park School</t>
  </si>
  <si>
    <t>2500GZI2524 A</t>
  </si>
  <si>
    <t>2500GZI2524 B</t>
  </si>
  <si>
    <t>35 Polling Stations</t>
  </si>
  <si>
    <t>Ruwa Local Board</t>
  </si>
  <si>
    <t>Thorncroft A Primary School</t>
  </si>
  <si>
    <t>2501RLB0101</t>
  </si>
  <si>
    <t>Thorncroft B Primary School</t>
  </si>
  <si>
    <t>2501RLB0102 A</t>
  </si>
  <si>
    <t>2501RLB0102 B</t>
  </si>
  <si>
    <t>Thorncroft C Primary School</t>
  </si>
  <si>
    <t>2501RLB0103</t>
  </si>
  <si>
    <t>Runyararo Primary School</t>
  </si>
  <si>
    <t>2501RLB0201 A</t>
  </si>
  <si>
    <t>2501RLB0201 B</t>
  </si>
  <si>
    <t>Ruwa Polyclinic Clinic</t>
  </si>
  <si>
    <t>2501RLB0202</t>
  </si>
  <si>
    <t>Chiremba Primary School</t>
  </si>
  <si>
    <t>2501RLB0301 A</t>
  </si>
  <si>
    <t>2501RLB0301 B</t>
  </si>
  <si>
    <t>2501RLB0301 C</t>
  </si>
  <si>
    <t>Ruwa Local Board Workshop</t>
  </si>
  <si>
    <t>2501RLB0401 A</t>
  </si>
  <si>
    <t>2501RLB0401 B</t>
  </si>
  <si>
    <t>T. C Hardy B Secondary School</t>
  </si>
  <si>
    <t>2501RLB0501</t>
  </si>
  <si>
    <t>Timire Park A Primary School</t>
  </si>
  <si>
    <t>2501RLB0502</t>
  </si>
  <si>
    <t>Timire Park B Primary School</t>
  </si>
  <si>
    <t>2501RLB0503</t>
  </si>
  <si>
    <t>Timire Park C Primary School</t>
  </si>
  <si>
    <t>2501RLB0504</t>
  </si>
  <si>
    <t>Timire Park D Primary School</t>
  </si>
  <si>
    <t>2501RLB0505</t>
  </si>
  <si>
    <t>T. C. Hardy A Secondary School</t>
  </si>
  <si>
    <t>2501RLB0601 A</t>
  </si>
  <si>
    <t>2501RLB0601 B</t>
  </si>
  <si>
    <t>Hofmoor (Solomio) A Estate</t>
  </si>
  <si>
    <t>2501RLB0701</t>
  </si>
  <si>
    <t>Hofmoor (Solomio) B Estate</t>
  </si>
  <si>
    <t>2501RLB0702</t>
  </si>
  <si>
    <t>National Rehabilitation Centre</t>
  </si>
  <si>
    <t>2501RLB0703</t>
  </si>
  <si>
    <t>Old Windsor Primary School</t>
  </si>
  <si>
    <t>2501RLB0704 A</t>
  </si>
  <si>
    <t>2501RLB0704 B</t>
  </si>
  <si>
    <t>Shelot Junior School B</t>
  </si>
  <si>
    <t>2501RLB0705</t>
  </si>
  <si>
    <t>Open Space (Proposed ) Secondary School</t>
  </si>
  <si>
    <t>2501RLB0706</t>
  </si>
  <si>
    <t>Shelot Junior A School</t>
  </si>
  <si>
    <t>2501RLB0707 A</t>
  </si>
  <si>
    <t>2501RLB0707 B</t>
  </si>
  <si>
    <t>Hofmoor Estate (Solomio) C</t>
  </si>
  <si>
    <t>2501RLB0708</t>
  </si>
  <si>
    <t>Green Olive Park Primary School</t>
  </si>
  <si>
    <t>2501RLB0801 A</t>
  </si>
  <si>
    <t>2501RLB0801 B</t>
  </si>
  <si>
    <t>Windview Primary School</t>
  </si>
  <si>
    <t>2501RLB0802 A</t>
  </si>
  <si>
    <t>2501RLB0802 B</t>
  </si>
  <si>
    <t>Zimre Park Primary School</t>
  </si>
  <si>
    <t>2501RLB0803 A</t>
  </si>
  <si>
    <t>2501RLB0803 B</t>
  </si>
  <si>
    <t>2501RLB0803 C</t>
  </si>
  <si>
    <t>Open Space (19059 Proposed Secondary School) Tent</t>
  </si>
  <si>
    <t>2501RLB0901</t>
  </si>
  <si>
    <t>Quality A Primary School</t>
  </si>
  <si>
    <t>2501RLB0902 A</t>
  </si>
  <si>
    <t>2501RLB0902 B</t>
  </si>
  <si>
    <t>Quality B Primary School</t>
  </si>
  <si>
    <t>2501RLB0903</t>
  </si>
  <si>
    <t>Roman Catholic Church Tent</t>
  </si>
  <si>
    <t>2501RLB0904 A</t>
  </si>
  <si>
    <t>2501RLB0904 B</t>
  </si>
  <si>
    <t>Ruvheneko A Primary School</t>
  </si>
  <si>
    <t>2501RLB0905 A</t>
  </si>
  <si>
    <t>2501RLB0905 B</t>
  </si>
  <si>
    <t>2501RLB0905 C</t>
  </si>
  <si>
    <t>Ruvheneko B Primary School</t>
  </si>
  <si>
    <t>2501RLB0906</t>
  </si>
  <si>
    <t>Ruvheneko A Secondary School</t>
  </si>
  <si>
    <t>2501RLB0907</t>
  </si>
  <si>
    <t>Ruvheneko B Secondary School</t>
  </si>
  <si>
    <t>2501RLB0908</t>
  </si>
  <si>
    <t>Ruwa Skills Training Centre</t>
  </si>
  <si>
    <t>2501RLB0909 A</t>
  </si>
  <si>
    <t>2501RLB0909 B</t>
  </si>
  <si>
    <t>The Fountain Primary School</t>
  </si>
  <si>
    <t>2501RLB0910</t>
  </si>
  <si>
    <t>15 Polling Stations</t>
  </si>
  <si>
    <t>Goromonzi South Constituency Total</t>
  </si>
  <si>
    <t>Goromonzi West</t>
  </si>
  <si>
    <t>Chaonza Business Centre Tent</t>
  </si>
  <si>
    <t>2500GZI0101</t>
  </si>
  <si>
    <t>Govera Primary School</t>
  </si>
  <si>
    <t>2500GZI0102</t>
  </si>
  <si>
    <t>Kachuta Primary School</t>
  </si>
  <si>
    <t>2500GZI0103</t>
  </si>
  <si>
    <t>Masikandoro Clinic</t>
  </si>
  <si>
    <t>2500GZI0104</t>
  </si>
  <si>
    <t>Mukombami Business Centre Tent</t>
  </si>
  <si>
    <t>2500GZI0105</t>
  </si>
  <si>
    <t>Munyawiri Primary School</t>
  </si>
  <si>
    <t>2500GZI0106</t>
  </si>
  <si>
    <t>Mutonda Primary School</t>
  </si>
  <si>
    <t>2500GZI0107</t>
  </si>
  <si>
    <t>Cheza Primary School</t>
  </si>
  <si>
    <t>2500GZI0201</t>
  </si>
  <si>
    <t>Chinamhora Primary School</t>
  </si>
  <si>
    <t>2500GZI0202 A</t>
  </si>
  <si>
    <t>2500GZI0202 B</t>
  </si>
  <si>
    <t>Makumbe High School</t>
  </si>
  <si>
    <t>2500GZI0203 A</t>
  </si>
  <si>
    <t>2500GZI0203 B</t>
  </si>
  <si>
    <t>Mushayapokuvaka Business Centre Tent</t>
  </si>
  <si>
    <t>2500GZI0204</t>
  </si>
  <si>
    <t>Mutake Primary School</t>
  </si>
  <si>
    <t>2500GZI0205 A</t>
  </si>
  <si>
    <t>2500GZI0205 B</t>
  </si>
  <si>
    <t>Nyakudya Primary School</t>
  </si>
  <si>
    <t>2500GZI0206 A</t>
  </si>
  <si>
    <t>2500GZI0206 B</t>
  </si>
  <si>
    <t>Denda Business Centre Tent</t>
  </si>
  <si>
    <t>2500GZI0301</t>
  </si>
  <si>
    <t>Ezekiel Guti Primary School</t>
  </si>
  <si>
    <t>2500GZI0302</t>
  </si>
  <si>
    <t>Nyaure Clinic</t>
  </si>
  <si>
    <t>2500GZI0303</t>
  </si>
  <si>
    <t>Pasipamire Village</t>
  </si>
  <si>
    <t>2500GZI0304</t>
  </si>
  <si>
    <t>Tsatse High School</t>
  </si>
  <si>
    <t>2500GZI0305</t>
  </si>
  <si>
    <t>AFM Domboshawa Assembly</t>
  </si>
  <si>
    <t>2500GZI0401 A</t>
  </si>
  <si>
    <t>2500GZI0401 B</t>
  </si>
  <si>
    <t>Chinamora Hall</t>
  </si>
  <si>
    <t>2500GZI0402 A</t>
  </si>
  <si>
    <t>2500GZI0402 B</t>
  </si>
  <si>
    <t>2500GZI0402 C</t>
  </si>
  <si>
    <t>Chogugudza A Primary School</t>
  </si>
  <si>
    <t>2500GZI0403 A</t>
  </si>
  <si>
    <t>2500GZI0403 B</t>
  </si>
  <si>
    <t>Chogugudza B Primary School</t>
  </si>
  <si>
    <t>2500GZI0404</t>
  </si>
  <si>
    <t>Domboshawa Primary School</t>
  </si>
  <si>
    <t>2500GZI0405</t>
  </si>
  <si>
    <t>Gutsa Village</t>
  </si>
  <si>
    <t>2500GZI0406</t>
  </si>
  <si>
    <t>Mungate Hall</t>
  </si>
  <si>
    <t>2500GZI0407 A</t>
  </si>
  <si>
    <t>2500GZI0407 B</t>
  </si>
  <si>
    <t>2500GZI0407 C</t>
  </si>
  <si>
    <t>Nyamande Primary School</t>
  </si>
  <si>
    <t>2500GZI0408 A</t>
  </si>
  <si>
    <t>2500GZI0408 B</t>
  </si>
  <si>
    <t>Parirewa Primary School</t>
  </si>
  <si>
    <t>2500GZI0409 A</t>
  </si>
  <si>
    <t>2500GZI0409 B</t>
  </si>
  <si>
    <t>Zimbiru Primary School</t>
  </si>
  <si>
    <t>2500GZI0410 A</t>
  </si>
  <si>
    <t>2500GZI0410 B</t>
  </si>
  <si>
    <t>2500GZI0410 C</t>
  </si>
  <si>
    <t>2500GZI0410 D</t>
  </si>
  <si>
    <t>21 Polling Stations</t>
  </si>
  <si>
    <t>Molife Primary School</t>
  </si>
  <si>
    <t>2500GZI0501 A</t>
  </si>
  <si>
    <t>2500GZI0501 B</t>
  </si>
  <si>
    <t>Pote Clinic</t>
  </si>
  <si>
    <t>2500GZI0502</t>
  </si>
  <si>
    <t>Pote Primary School</t>
  </si>
  <si>
    <t>2500GZI0503</t>
  </si>
  <si>
    <t>Pote Secondary School</t>
  </si>
  <si>
    <t>2500GZI0504</t>
  </si>
  <si>
    <t>Runhanga Business Centre Tent</t>
  </si>
  <si>
    <t>2500GZI0505</t>
  </si>
  <si>
    <t>6  Polling Stations</t>
  </si>
  <si>
    <t>Crowhill Primary School</t>
  </si>
  <si>
    <t>2500GZI0601</t>
  </si>
  <si>
    <t>Glen Forest Road Store Rest</t>
  </si>
  <si>
    <t>2500GZI0602</t>
  </si>
  <si>
    <t>Joan Rankin Clinic</t>
  </si>
  <si>
    <t>2500GZI0603</t>
  </si>
  <si>
    <t>Mistress Mine</t>
  </si>
  <si>
    <t>2500GZI0604</t>
  </si>
  <si>
    <t>Resthaven Primary School</t>
  </si>
  <si>
    <t>2500GZI0605</t>
  </si>
  <si>
    <t>Sally Mugabe Heights A Primary School</t>
  </si>
  <si>
    <t>2500GZI0606</t>
  </si>
  <si>
    <t>Sally Mugabe Heights B Primary School</t>
  </si>
  <si>
    <t>2500GZI0607 A</t>
  </si>
  <si>
    <t>2500GZI0607 B</t>
  </si>
  <si>
    <t>Chabwino (Howson) Primary School</t>
  </si>
  <si>
    <t>2500GZI0701</t>
  </si>
  <si>
    <t>Chibvuti Primary School</t>
  </si>
  <si>
    <t>2500GZI0702 A</t>
  </si>
  <si>
    <t>2500GZI0702 B</t>
  </si>
  <si>
    <t>Munenga Primary School</t>
  </si>
  <si>
    <t>2500GZI0703</t>
  </si>
  <si>
    <t>Ewanrigg Botanical Gardens</t>
  </si>
  <si>
    <t>2500GZI0801</t>
  </si>
  <si>
    <t>New Gregory Farm Tent</t>
  </si>
  <si>
    <t>2500GZI0802</t>
  </si>
  <si>
    <t>PaGejo raRubi Primary School</t>
  </si>
  <si>
    <t>2500GZI0803</t>
  </si>
  <si>
    <t>The Grove Primary School</t>
  </si>
  <si>
    <t>2500GZI0804</t>
  </si>
  <si>
    <t>Umristur Primary School</t>
  </si>
  <si>
    <t>2500GZI0805</t>
  </si>
  <si>
    <t>Goromonzi West Constituency Total</t>
  </si>
  <si>
    <t>UMP</t>
  </si>
  <si>
    <t xml:space="preserve">Maramba-Pfungwe </t>
  </si>
  <si>
    <t>Zvataida RDC</t>
  </si>
  <si>
    <t>Chatseka Primary School</t>
  </si>
  <si>
    <t>8500ZVA0101</t>
  </si>
  <si>
    <t>Chatseka Turn Off Tent</t>
  </si>
  <si>
    <t>8500ZVA0102</t>
  </si>
  <si>
    <t>Dewe Primary School</t>
  </si>
  <si>
    <t>8500ZVA0103</t>
  </si>
  <si>
    <t>Masunzwa Primary School</t>
  </si>
  <si>
    <t>8500ZVA0104</t>
  </si>
  <si>
    <t>Nyanzou Primary School</t>
  </si>
  <si>
    <t>8500ZVA0105</t>
  </si>
  <si>
    <t>Gowe Business Centre Tent</t>
  </si>
  <si>
    <t>8500ZVA0201</t>
  </si>
  <si>
    <t>Kafura Primary School</t>
  </si>
  <si>
    <t>8500ZVA0202 A</t>
  </si>
  <si>
    <t>8500ZVA0202 B</t>
  </si>
  <si>
    <t>Kanzire Primary School</t>
  </si>
  <si>
    <t>8500ZVA0203</t>
  </si>
  <si>
    <t>Museka Primary School</t>
  </si>
  <si>
    <t>8500ZVA0204</t>
  </si>
  <si>
    <t>Mutata Primary School</t>
  </si>
  <si>
    <t>8500ZVA0205</t>
  </si>
  <si>
    <t>Chipawa Primary School</t>
  </si>
  <si>
    <t>8500ZVA0301</t>
  </si>
  <si>
    <t>Jamari Primary School</t>
  </si>
  <si>
    <t>8500ZVA0302</t>
  </si>
  <si>
    <t>Japachapa Pre-School</t>
  </si>
  <si>
    <t>8500ZVA0303</t>
  </si>
  <si>
    <t>Magudu Primary School</t>
  </si>
  <si>
    <t>8500ZVA0304</t>
  </si>
  <si>
    <t>Nyakarowa Primary School</t>
  </si>
  <si>
    <t>8500ZVA0305</t>
  </si>
  <si>
    <t>Nyakasoro DDF Camp Rest</t>
  </si>
  <si>
    <t>8500ZVA0306</t>
  </si>
  <si>
    <t>Patsika Primary School</t>
  </si>
  <si>
    <t>8500ZVA0307</t>
  </si>
  <si>
    <t>Chitorangavi Primary School</t>
  </si>
  <si>
    <t>8500ZVA0401</t>
  </si>
  <si>
    <t>Chipokoteke Primary School</t>
  </si>
  <si>
    <t>8500ZVA0402</t>
  </si>
  <si>
    <t>Chitsungo Primary School</t>
  </si>
  <si>
    <t>8500ZVA0403</t>
  </si>
  <si>
    <t>Dindi Secondary School</t>
  </si>
  <si>
    <t>8500ZVA0404 A</t>
  </si>
  <si>
    <t>8500ZVA0404 B</t>
  </si>
  <si>
    <t>Mungari Primary School</t>
  </si>
  <si>
    <t>8500ZVA0405</t>
  </si>
  <si>
    <t>Mupata Business Centre Tent</t>
  </si>
  <si>
    <t>8500ZVA0406</t>
  </si>
  <si>
    <t>Kakonde Primary School</t>
  </si>
  <si>
    <t>8500ZVA0501</t>
  </si>
  <si>
    <t>Sowa Community Hall</t>
  </si>
  <si>
    <t>8500ZVA0502 A</t>
  </si>
  <si>
    <t>8500ZVA0502 B</t>
  </si>
  <si>
    <t>Sowa Primary School</t>
  </si>
  <si>
    <t>8500ZVA0503</t>
  </si>
  <si>
    <t>4  Polling Station</t>
  </si>
  <si>
    <t>Chinhanga Primary School</t>
  </si>
  <si>
    <t>8500ZVA0601</t>
  </si>
  <si>
    <t>Maramba Primary School</t>
  </si>
  <si>
    <t>8500ZVA0602 A</t>
  </si>
  <si>
    <t>8500ZVA0602 B</t>
  </si>
  <si>
    <t>Saparanyambuya Primary School</t>
  </si>
  <si>
    <t>8500ZVA0603</t>
  </si>
  <si>
    <t>Shamba Dip Tank Tent</t>
  </si>
  <si>
    <t>8500ZVA0604</t>
  </si>
  <si>
    <t>Barahwe Primary School</t>
  </si>
  <si>
    <t>8500ZVA0701</t>
  </si>
  <si>
    <t>Chiwore Primary School</t>
  </si>
  <si>
    <t>8500ZVA0702</t>
  </si>
  <si>
    <t>Nyagande Primary School</t>
  </si>
  <si>
    <t>8500ZVA0703</t>
  </si>
  <si>
    <t>Nyaguwe Bridge Tent</t>
  </si>
  <si>
    <t>8500ZVA0704</t>
  </si>
  <si>
    <t>Shamva Turn Off Tent</t>
  </si>
  <si>
    <t>8500ZVA0705</t>
  </si>
  <si>
    <t>Borera Primary School</t>
  </si>
  <si>
    <t>8500ZVA1601</t>
  </si>
  <si>
    <t>Guyu Primary School</t>
  </si>
  <si>
    <t>8500ZVA1602</t>
  </si>
  <si>
    <t>Halgate Business Centre Tent</t>
  </si>
  <si>
    <t>8500ZVA1603</t>
  </si>
  <si>
    <t>Kanjanda Business Centre Tent</t>
  </si>
  <si>
    <t>8500ZVA1604</t>
  </si>
  <si>
    <t>Kodogo Business Centre Tent</t>
  </si>
  <si>
    <t>8500ZVA1605</t>
  </si>
  <si>
    <t>Bangari Primary School</t>
  </si>
  <si>
    <t>8500ZVA1701</t>
  </si>
  <si>
    <t>Bangari Turn Off Tent</t>
  </si>
  <si>
    <t>8500ZVA1702</t>
  </si>
  <si>
    <t>Garura Village Pre-School</t>
  </si>
  <si>
    <t>8500ZVA1703</t>
  </si>
  <si>
    <t>Kutsokodeka Primary School</t>
  </si>
  <si>
    <t>8500ZVA1704</t>
  </si>
  <si>
    <t>Mangere Village Pre-School</t>
  </si>
  <si>
    <t>8500ZVA1705</t>
  </si>
  <si>
    <t>Marize Turn Off Tent</t>
  </si>
  <si>
    <t>8500ZVA1706</t>
  </si>
  <si>
    <t>Matoranhembe Primary School</t>
  </si>
  <si>
    <t>8500ZVA1707</t>
  </si>
  <si>
    <t>Maramba - Pfungwe Constituency Total</t>
  </si>
  <si>
    <t xml:space="preserve">Uzumba </t>
  </si>
  <si>
    <t>Chimhodzi Primary School</t>
  </si>
  <si>
    <t>8500ZVA0801</t>
  </si>
  <si>
    <t>Chipfunde Primary School</t>
  </si>
  <si>
    <t>8500ZVA0802</t>
  </si>
  <si>
    <t>Chomazumba Hall</t>
  </si>
  <si>
    <t>8500ZVA0803</t>
  </si>
  <si>
    <t>Gore Village Tent</t>
  </si>
  <si>
    <t>8500ZVA0804</t>
  </si>
  <si>
    <t>Marowe Primary School</t>
  </si>
  <si>
    <t>8500ZVA0805</t>
  </si>
  <si>
    <t>Simbi Business Centre Tent</t>
  </si>
  <si>
    <t>8500ZVA0806</t>
  </si>
  <si>
    <t>Chikuhwa Primary School</t>
  </si>
  <si>
    <t>8500ZVA0901</t>
  </si>
  <si>
    <t>Chishayamabvudzi ECD</t>
  </si>
  <si>
    <t>8500ZVA0902</t>
  </si>
  <si>
    <t>Mashambanhaka Primary School</t>
  </si>
  <si>
    <t>8500ZVA0903</t>
  </si>
  <si>
    <t>Nyashonjwa Primary School</t>
  </si>
  <si>
    <t>8500ZVA0904</t>
  </si>
  <si>
    <t>Chidodo Primary School</t>
  </si>
  <si>
    <t>8500ZVA1001</t>
  </si>
  <si>
    <t>Chidodo Secondary School</t>
  </si>
  <si>
    <t>8500ZVA1002</t>
  </si>
  <si>
    <t>Manyika Business Centre Tent</t>
  </si>
  <si>
    <t>8500ZVA1003</t>
  </si>
  <si>
    <t>Manyika Dip Tank Tent</t>
  </si>
  <si>
    <t>8500ZVA1004</t>
  </si>
  <si>
    <t>Chure Business Centre Tent</t>
  </si>
  <si>
    <t>8500ZVA1101</t>
  </si>
  <si>
    <t>Gadaga Primary School</t>
  </si>
  <si>
    <t>8500ZVA1102</t>
  </si>
  <si>
    <t>Kachombo Business Centre Tent</t>
  </si>
  <si>
    <t>8500ZVA1103</t>
  </si>
  <si>
    <t>Matuku ECD</t>
  </si>
  <si>
    <t>8500ZVA1104</t>
  </si>
  <si>
    <t>Nyaruchera Pre-School</t>
  </si>
  <si>
    <t>8500ZVA1105</t>
  </si>
  <si>
    <t>Rudawiro Secondary School</t>
  </si>
  <si>
    <t>8500ZVA1106</t>
  </si>
  <si>
    <t>Denje Business Centre Tent</t>
  </si>
  <si>
    <t>8500ZVA1201</t>
  </si>
  <si>
    <t>Jenya Mountain Tent</t>
  </si>
  <si>
    <t>8500ZVA1202</t>
  </si>
  <si>
    <t>Mugabe Secondary School</t>
  </si>
  <si>
    <t>8500ZVA1203</t>
  </si>
  <si>
    <t>Mupaya Primary School</t>
  </si>
  <si>
    <t>8500ZVA1204</t>
  </si>
  <si>
    <t>Musanhi Primary School</t>
  </si>
  <si>
    <t>8500ZVA1205</t>
  </si>
  <si>
    <t>Nyamhara Primary School</t>
  </si>
  <si>
    <t>8500ZVA1206</t>
  </si>
  <si>
    <t>Tamutsa Business Centre Tent</t>
  </si>
  <si>
    <t>8500ZVA1207</t>
  </si>
  <si>
    <t>Chaitezvi Business Centre Tent</t>
  </si>
  <si>
    <t>8500ZVA1301</t>
  </si>
  <si>
    <t>Chimuka Pre-School</t>
  </si>
  <si>
    <t>8500ZVA1302</t>
  </si>
  <si>
    <t>Kangara Mapfeka Business Centre Tent</t>
  </si>
  <si>
    <t>8500ZVA1303</t>
  </si>
  <si>
    <t>Katsande Business Centre Tent</t>
  </si>
  <si>
    <t>8500ZVA1304</t>
  </si>
  <si>
    <t>Manyika Primary School</t>
  </si>
  <si>
    <t>8500ZVA1305</t>
  </si>
  <si>
    <t>Matsenga Primary School</t>
  </si>
  <si>
    <t>8500ZVA1306</t>
  </si>
  <si>
    <t>Rukariro Primary School</t>
  </si>
  <si>
    <t>8500ZVA1307</t>
  </si>
  <si>
    <t>Kaseke Primary School</t>
  </si>
  <si>
    <t>8500ZVA1401</t>
  </si>
  <si>
    <t>Magunje Primary School</t>
  </si>
  <si>
    <t>8500ZVA1402</t>
  </si>
  <si>
    <t>Mayema Primary School</t>
  </si>
  <si>
    <t>8500ZVA1403</t>
  </si>
  <si>
    <t>Morris Secondary School</t>
  </si>
  <si>
    <t>8500ZVA1404</t>
  </si>
  <si>
    <t>Mutize Primary School</t>
  </si>
  <si>
    <t>8500ZVA1405</t>
  </si>
  <si>
    <t>Nhakiwa Hall</t>
  </si>
  <si>
    <t>8500ZVA1406 A</t>
  </si>
  <si>
    <t>8500ZVA1406 B</t>
  </si>
  <si>
    <t>Zanga Business Centre Tent</t>
  </si>
  <si>
    <t>8500ZVA1407</t>
  </si>
  <si>
    <t>Chitimbe Primary School</t>
  </si>
  <si>
    <t>8500ZVA1501</t>
  </si>
  <si>
    <t>Ganda Business Centre Tent</t>
  </si>
  <si>
    <t>8500ZVA1502</t>
  </si>
  <si>
    <t>Gapara Musosonwa Community Hall</t>
  </si>
  <si>
    <t>8500ZVA1503</t>
  </si>
  <si>
    <t>Machanzi Business Centre Tent</t>
  </si>
  <si>
    <t>8500ZVA1504</t>
  </si>
  <si>
    <t>Marembera Secondary School</t>
  </si>
  <si>
    <t>8500ZVA1505</t>
  </si>
  <si>
    <t>Marugara Dip Tank Tent</t>
  </si>
  <si>
    <t>8500ZVA1506</t>
  </si>
  <si>
    <t>Mutemaringa Business Centre Tent</t>
  </si>
  <si>
    <t>8500ZVA1507</t>
  </si>
  <si>
    <t>Uzumba Constituency Total</t>
  </si>
  <si>
    <t>Marondera</t>
  </si>
  <si>
    <t xml:space="preserve">Marondera East  </t>
  </si>
  <si>
    <t>Marondera RDC</t>
  </si>
  <si>
    <t>Bernard Mzeki College</t>
  </si>
  <si>
    <t>4300MAR0101</t>
  </si>
  <si>
    <t>Bothas Rust Farm Tent</t>
  </si>
  <si>
    <t>4300MAR0102</t>
  </si>
  <si>
    <t>Chinwiri Farm Tent</t>
  </si>
  <si>
    <t>4300MAR0103</t>
  </si>
  <si>
    <t>Cotter Primary school</t>
  </si>
  <si>
    <t>4300MAR0104</t>
  </si>
  <si>
    <t>Forest Range Farm Tent</t>
  </si>
  <si>
    <t>4300MAR0105</t>
  </si>
  <si>
    <t>Grandchase Primary School</t>
  </si>
  <si>
    <t>4300MAR0106</t>
  </si>
  <si>
    <t>Helm Primary School</t>
  </si>
  <si>
    <t>4300MAR0107</t>
  </si>
  <si>
    <t>4300MAR0108</t>
  </si>
  <si>
    <t>Sable Range Farm Tent</t>
  </si>
  <si>
    <t>4300MAR0109</t>
  </si>
  <si>
    <t>9 Polling Stations</t>
  </si>
  <si>
    <t>Alpha Omega Business Centre Tent</t>
  </si>
  <si>
    <t>4300MAR0201</t>
  </si>
  <si>
    <t>Eagle Tanning Primary School</t>
  </si>
  <si>
    <t>4300MAR0202</t>
  </si>
  <si>
    <t>Essexedale Farm Tent</t>
  </si>
  <si>
    <t>4300MAR0203</t>
  </si>
  <si>
    <t>Full Gospel Rusike Phase 3 Church Tent</t>
  </si>
  <si>
    <t>4300MAR0204</t>
  </si>
  <si>
    <t>Gazaland Business Centre Tent</t>
  </si>
  <si>
    <t>4300MAR0205</t>
  </si>
  <si>
    <t>Meandu Farm Tent</t>
  </si>
  <si>
    <t>4300MAR0206</t>
  </si>
  <si>
    <t>Chiparawe Primary School</t>
  </si>
  <si>
    <t>4300MAR0301</t>
  </si>
  <si>
    <t>Mutukwa Secondary School</t>
  </si>
  <si>
    <t>4300MAR0302</t>
  </si>
  <si>
    <t>Dombi Secondary School</t>
  </si>
  <si>
    <t>4300MAR0303</t>
  </si>
  <si>
    <t>Nyamutora Primary School</t>
  </si>
  <si>
    <t>4300MAR0304</t>
  </si>
  <si>
    <t>Matukwa Primary School</t>
  </si>
  <si>
    <t>4300MAR0305</t>
  </si>
  <si>
    <t>Suffolk Farm Tent</t>
  </si>
  <si>
    <t>4300MAR0306</t>
  </si>
  <si>
    <t>Chiseve Primary School</t>
  </si>
  <si>
    <t>4300MAR0401</t>
  </si>
  <si>
    <t>Digglefold Primary School</t>
  </si>
  <si>
    <t>4300MAR0402</t>
  </si>
  <si>
    <t>Grasslands Primary School</t>
  </si>
  <si>
    <t>4300MAR0403</t>
  </si>
  <si>
    <t>Mitengo Farm Tent</t>
  </si>
  <si>
    <t>4300MAR0404</t>
  </si>
  <si>
    <t>Musi Farm Tent</t>
  </si>
  <si>
    <t>4300MAR0405</t>
  </si>
  <si>
    <t>St. Thomas Primary School</t>
  </si>
  <si>
    <t>4300MAR0406</t>
  </si>
  <si>
    <t>Ten Miles Business Centre Tent</t>
  </si>
  <si>
    <t>4300MAR0407</t>
  </si>
  <si>
    <t>Waddilove Primary School</t>
  </si>
  <si>
    <t>4300MAR0408</t>
  </si>
  <si>
    <t>AFM Atherstone Church Tent</t>
  </si>
  <si>
    <t>4300MAR0601</t>
  </si>
  <si>
    <t>Elmswood Park Tent</t>
  </si>
  <si>
    <t>4300MAR0602</t>
  </si>
  <si>
    <t>Manhoro Primary School</t>
  </si>
  <si>
    <t>4300MAR0603</t>
  </si>
  <si>
    <t>Marirangwe Primary School</t>
  </si>
  <si>
    <t>4300MAR0604</t>
  </si>
  <si>
    <t>Mushangwe Primary School</t>
  </si>
  <si>
    <t>4300MAR0605</t>
  </si>
  <si>
    <t>Picadilly Business Centre Tent</t>
  </si>
  <si>
    <t>4300MAR0606</t>
  </si>
  <si>
    <t>St Cyprian Primary School</t>
  </si>
  <si>
    <t>4300MAR0607</t>
  </si>
  <si>
    <t>Tranquility Farm Tent</t>
  </si>
  <si>
    <t>4300MAR0608</t>
  </si>
  <si>
    <t>Wenimbi Primary School</t>
  </si>
  <si>
    <t>4300MAR0609</t>
  </si>
  <si>
    <t>Chipesa Primary School</t>
  </si>
  <si>
    <t>4300MAR0701</t>
  </si>
  <si>
    <t>Igava Primary School</t>
  </si>
  <si>
    <t>4300MAR0702 A</t>
  </si>
  <si>
    <t>4300MAR0702 B</t>
  </si>
  <si>
    <t>KD Caruthersville Farm Tent</t>
  </si>
  <si>
    <t>4300MAR0703</t>
  </si>
  <si>
    <t>Shebba  Primary School</t>
  </si>
  <si>
    <t>4300MAR0704</t>
  </si>
  <si>
    <t>Dhirihori Primary School</t>
  </si>
  <si>
    <t>4300MAR1901</t>
  </si>
  <si>
    <t>Masikana Primary School</t>
  </si>
  <si>
    <t>4300MAR1902</t>
  </si>
  <si>
    <t>Mupazviriho Primary School</t>
  </si>
  <si>
    <t>4300MAR2001</t>
  </si>
  <si>
    <t>St Ludger Secondary School</t>
  </si>
  <si>
    <t>4300MAR2002</t>
  </si>
  <si>
    <t>St Martins Primary School</t>
  </si>
  <si>
    <t>4300MAR2003</t>
  </si>
  <si>
    <t>Bopoma Primary School</t>
  </si>
  <si>
    <t>4300MAR2101</t>
  </si>
  <si>
    <t>Chinatsa Secondary School</t>
  </si>
  <si>
    <t>4300MAR2102</t>
  </si>
  <si>
    <t>Chinganayi Primary School</t>
  </si>
  <si>
    <t>4300MAR2103</t>
  </si>
  <si>
    <t>Die Rots Primary School</t>
  </si>
  <si>
    <t>4300MAR2104</t>
  </si>
  <si>
    <t>Dimbe Primary School</t>
  </si>
  <si>
    <t>4300MAR2105</t>
  </si>
  <si>
    <t>Gwai Farm Tent</t>
  </si>
  <si>
    <t>4300MAR2106</t>
  </si>
  <si>
    <t>Tafadzwa Primary School</t>
  </si>
  <si>
    <t>4300MAR2107</t>
  </si>
  <si>
    <t>Dimbiti Primary School</t>
  </si>
  <si>
    <t>4300MAR2201</t>
  </si>
  <si>
    <t>Muchakata Primary School</t>
  </si>
  <si>
    <t>4300MAR2202</t>
  </si>
  <si>
    <t>Nyakurwi Primary School</t>
  </si>
  <si>
    <t>4300MAR2203</t>
  </si>
  <si>
    <t>St Anna Mere Primary School</t>
  </si>
  <si>
    <t>4300MAR2204</t>
  </si>
  <si>
    <t>Lekkerwater Primary School</t>
  </si>
  <si>
    <t>4300MAR2301</t>
  </si>
  <si>
    <t>Lowlands Primary school Primary School</t>
  </si>
  <si>
    <t>4300MAR2302</t>
  </si>
  <si>
    <t>Mountview Training Centre</t>
  </si>
  <si>
    <t>4300MAR2303</t>
  </si>
  <si>
    <t>Peterhouse College</t>
  </si>
  <si>
    <t>4300MAR2304</t>
  </si>
  <si>
    <t>St Francis Primary School</t>
  </si>
  <si>
    <t>4300MAR2305</t>
  </si>
  <si>
    <t>Ruwari Ranch Tent</t>
  </si>
  <si>
    <t>4300MAR2306</t>
  </si>
  <si>
    <t xml:space="preserve"> Mukanganise Primary School</t>
  </si>
  <si>
    <t>4300MAR2307</t>
  </si>
  <si>
    <t>Theydon Primary school</t>
  </si>
  <si>
    <t>4300MAR2308</t>
  </si>
  <si>
    <t>Marondera East Constituency Total</t>
  </si>
  <si>
    <t xml:space="preserve">Marondera Central </t>
  </si>
  <si>
    <t>Marondera Municipality</t>
  </si>
  <si>
    <t>Dombotombo Hall A</t>
  </si>
  <si>
    <t>4301MAM0101</t>
  </si>
  <si>
    <t>Dombotombo Hall B</t>
  </si>
  <si>
    <t>4301MAM0102 A</t>
  </si>
  <si>
    <t>4301MAM0102 B</t>
  </si>
  <si>
    <t>Rugare Street Market</t>
  </si>
  <si>
    <t>4301MAM0201</t>
  </si>
  <si>
    <t>Dombotombo Church of Christ Tent</t>
  </si>
  <si>
    <t>4301MAM0202</t>
  </si>
  <si>
    <t>AFM Rusike Phase 1 Church Tent</t>
  </si>
  <si>
    <t>4301MAM0301 A</t>
  </si>
  <si>
    <t>4301MAM0301 B</t>
  </si>
  <si>
    <t>Mbuyanehanda Hall</t>
  </si>
  <si>
    <t>4301MAM0302</t>
  </si>
  <si>
    <t>Ruware Primary School</t>
  </si>
  <si>
    <t>4301MAM0303</t>
  </si>
  <si>
    <t>Chitepo Play Centre</t>
  </si>
  <si>
    <t>4301MAM0401</t>
  </si>
  <si>
    <t>Chitepo Secondary School</t>
  </si>
  <si>
    <t>4301MAM0402 A</t>
  </si>
  <si>
    <t>4301MAM0402 B</t>
  </si>
  <si>
    <t>Dombotombo Primary School</t>
  </si>
  <si>
    <t>4301MAM0403 A</t>
  </si>
  <si>
    <t>4301MAM0403 B</t>
  </si>
  <si>
    <t>Rakodzi A High School</t>
  </si>
  <si>
    <t>Rakodzi B High School</t>
  </si>
  <si>
    <t>Rakodzi C High School</t>
  </si>
  <si>
    <t>Tapfuma A Primary School</t>
  </si>
  <si>
    <t>4301MAM0601</t>
  </si>
  <si>
    <t>Tapfuma B Primary School</t>
  </si>
  <si>
    <t>4301MAM0602</t>
  </si>
  <si>
    <t>Chitanda Vegetable Market</t>
  </si>
  <si>
    <t>4301MAM0701</t>
  </si>
  <si>
    <t>Mushakata Independent Church Tent</t>
  </si>
  <si>
    <t>4301MAM0702 A</t>
  </si>
  <si>
    <t>4301MAM0702 B</t>
  </si>
  <si>
    <t>Nyameni A Primary School</t>
  </si>
  <si>
    <t>4301MAM0801 A</t>
  </si>
  <si>
    <t>4301MAM0801 B</t>
  </si>
  <si>
    <t>Nyameni B Primary School</t>
  </si>
  <si>
    <t>4301MAM0802</t>
  </si>
  <si>
    <t>R G Mugabe Primary School</t>
  </si>
  <si>
    <t>4301MAM0803</t>
  </si>
  <si>
    <t>Cherutombo Business Centre Tent</t>
  </si>
  <si>
    <t>4301MAM0901 A</t>
  </si>
  <si>
    <t>4301MAM0901 B</t>
  </si>
  <si>
    <t>Cherutombo A Secondary School</t>
  </si>
  <si>
    <t>4301MAM0902</t>
  </si>
  <si>
    <t>Cherutombo B Secondary School</t>
  </si>
  <si>
    <t>4301MAM0903</t>
  </si>
  <si>
    <t>Borradaile Hospital</t>
  </si>
  <si>
    <t>4301MAM1001</t>
  </si>
  <si>
    <t>Faith Ministries Church Tent</t>
  </si>
  <si>
    <t>4301MAM1002 A</t>
  </si>
  <si>
    <t>4301MAM1002 B</t>
  </si>
  <si>
    <t>Godfrey Huggins Primary School</t>
  </si>
  <si>
    <t>4301MAM1003</t>
  </si>
  <si>
    <t>ZEC District Office Tent</t>
  </si>
  <si>
    <t>4301MAM1101</t>
  </si>
  <si>
    <t>Farmer's Hall Tent</t>
  </si>
  <si>
    <t>4301MAM1102</t>
  </si>
  <si>
    <t>Cherutombo AFM Church</t>
  </si>
  <si>
    <t>4301MAM1201 A</t>
  </si>
  <si>
    <t>4301MAM1201 B</t>
  </si>
  <si>
    <t>Cherutombo Full Gospel Church of God Tent</t>
  </si>
  <si>
    <t>4301MAM1202 A</t>
  </si>
  <si>
    <t>4301MAM1202 B</t>
  </si>
  <si>
    <t>Marondera Central Constituency Total</t>
  </si>
  <si>
    <t>Marondera West</t>
  </si>
  <si>
    <t>Chimbwanda East Primary School</t>
  </si>
  <si>
    <t>4300MAR0901</t>
  </si>
  <si>
    <t>Chimbwanda West Primary School</t>
  </si>
  <si>
    <t>4300MAR0902</t>
  </si>
  <si>
    <t>Chakadini Primary School</t>
  </si>
  <si>
    <t>4300MAR1001</t>
  </si>
  <si>
    <t>Dhabanga Business Centre Tent</t>
  </si>
  <si>
    <t>4300MAR1002</t>
  </si>
  <si>
    <t>Manyaira Primary School</t>
  </si>
  <si>
    <t>4300MAR1003</t>
  </si>
  <si>
    <t>Mureverwi Primary School</t>
  </si>
  <si>
    <t>4300MAR1004</t>
  </si>
  <si>
    <t>Chihoro Business Centre Tent</t>
  </si>
  <si>
    <t>4300MAR1101</t>
  </si>
  <si>
    <t>St Nicholas Primary School</t>
  </si>
  <si>
    <t>4300MAR1102 A</t>
  </si>
  <si>
    <t>4300MAR1102 B</t>
  </si>
  <si>
    <t>St David Nyandoro Primary School</t>
  </si>
  <si>
    <t>4300MAR1103</t>
  </si>
  <si>
    <t>Chionana Primary School</t>
  </si>
  <si>
    <t>4300MAR1201</t>
  </si>
  <si>
    <t>Chivizhe Primary School</t>
  </si>
  <si>
    <t>4300MAR1202</t>
  </si>
  <si>
    <t>Samuriwo Primary School</t>
  </si>
  <si>
    <t>4300MAR1203</t>
  </si>
  <si>
    <t>3  Polling Station</t>
  </si>
  <si>
    <t>Chirenje Primary School</t>
  </si>
  <si>
    <t>4300MAR1301</t>
  </si>
  <si>
    <t>Chiriseri Business Centre Tent</t>
  </si>
  <si>
    <t>4300MAR1302</t>
  </si>
  <si>
    <t>Marembo Business Centre Tent</t>
  </si>
  <si>
    <t>4300MAR1303</t>
  </si>
  <si>
    <t>Mudzimurema Primary School</t>
  </si>
  <si>
    <t>4300MAR1304</t>
  </si>
  <si>
    <t>Furamera Primary School</t>
  </si>
  <si>
    <t>4300MAR1401</t>
  </si>
  <si>
    <t>Landas Business Centre Tent</t>
  </si>
  <si>
    <t>4300MAR1402</t>
  </si>
  <si>
    <t>Mutero Primary School</t>
  </si>
  <si>
    <t>4300MAR1403</t>
  </si>
  <si>
    <t>St Peters Gudza School</t>
  </si>
  <si>
    <t>4300MAR1404</t>
  </si>
  <si>
    <t>St Phillips Mbonje Primary School</t>
  </si>
  <si>
    <t>4300MAR1405</t>
  </si>
  <si>
    <t>Chitandara Primary School</t>
  </si>
  <si>
    <t>4300MAR1501</t>
  </si>
  <si>
    <t>Chivake Primary School</t>
  </si>
  <si>
    <t>4300MAR1502</t>
  </si>
  <si>
    <t>Materera Primary School</t>
  </si>
  <si>
    <t>4300MAR1503</t>
  </si>
  <si>
    <t>St Lucia Gukuta Primary School</t>
  </si>
  <si>
    <t>4300MAR1504</t>
  </si>
  <si>
    <t>Farirayi Business Centre Tent</t>
  </si>
  <si>
    <t>4300MAR1601</t>
  </si>
  <si>
    <t>Mukumba Primary School</t>
  </si>
  <si>
    <t>4300MAR1602</t>
  </si>
  <si>
    <t>Rupere Primary School</t>
  </si>
  <si>
    <t>4300MAR1603</t>
  </si>
  <si>
    <t>Sadza Business Centre Tent</t>
  </si>
  <si>
    <t>4300MAR1604</t>
  </si>
  <si>
    <t>St James Muzambi Primary School</t>
  </si>
  <si>
    <t>4300MAR1605</t>
  </si>
  <si>
    <t>Chitangazuva Primary School</t>
  </si>
  <si>
    <t>4300MAR1701</t>
  </si>
  <si>
    <t>Chizengeni Primary School</t>
  </si>
  <si>
    <t>4300MAR1702</t>
  </si>
  <si>
    <t>St Leonard Gunya Church Tent</t>
  </si>
  <si>
    <t>4300MAR1703</t>
  </si>
  <si>
    <t>Bakasa Primary School</t>
  </si>
  <si>
    <t>4300MAR1801</t>
  </si>
  <si>
    <t>Border Church Tent</t>
  </si>
  <si>
    <t>4300MAR1802</t>
  </si>
  <si>
    <t>Bumburwi Primary School</t>
  </si>
  <si>
    <t>4300MAR1803</t>
  </si>
  <si>
    <t>Marondera Primary School</t>
  </si>
  <si>
    <t>4300MAR1804</t>
  </si>
  <si>
    <t>St Mathew Ngundu Primary School</t>
  </si>
  <si>
    <t>4300MAR1805</t>
  </si>
  <si>
    <t>Marondera West Constituency Total</t>
  </si>
  <si>
    <t>Mudzi</t>
  </si>
  <si>
    <t xml:space="preserve">Mudzi North  </t>
  </si>
  <si>
    <t>Mudzi RDC</t>
  </si>
  <si>
    <t>Mutesva Pre Scool</t>
  </si>
  <si>
    <t>4900MDZ0101</t>
  </si>
  <si>
    <t>Ngarwe Primary School</t>
  </si>
  <si>
    <t>4900MDZ0102</t>
  </si>
  <si>
    <t>Nyahuku Primary School</t>
  </si>
  <si>
    <t>4900MDZ0103</t>
  </si>
  <si>
    <t>Nyakadecha Primary School</t>
  </si>
  <si>
    <t>4900MDZ0104</t>
  </si>
  <si>
    <t>Nyamapanda Clinic</t>
  </si>
  <si>
    <t>4900MDZ0105 A</t>
  </si>
  <si>
    <t>4900MDZ0105 B</t>
  </si>
  <si>
    <t>Nyamapanda Primary School</t>
  </si>
  <si>
    <t>4900MDZ0106 A</t>
  </si>
  <si>
    <t>4900MDZ0106 B</t>
  </si>
  <si>
    <t>Chingamuka Primary School</t>
  </si>
  <si>
    <t>4900MDZ0201</t>
  </si>
  <si>
    <t>Chori Pre-School</t>
  </si>
  <si>
    <t>4900MDZ0202</t>
  </si>
  <si>
    <t>Dendera Clinic</t>
  </si>
  <si>
    <t>4900MDZ0203</t>
  </si>
  <si>
    <t>Dendera Primary School</t>
  </si>
  <si>
    <t>4900MDZ0204</t>
  </si>
  <si>
    <t>Katena Pre-School</t>
  </si>
  <si>
    <t>4900MDZ0205</t>
  </si>
  <si>
    <t>Kondo Primary School</t>
  </si>
  <si>
    <t>4900MDZ0206</t>
  </si>
  <si>
    <t>Vhombozi Primary School</t>
  </si>
  <si>
    <t>4900MDZ0208</t>
  </si>
  <si>
    <t>Vhombozi Turn Off Tent</t>
  </si>
  <si>
    <t>4900MDZ0209</t>
  </si>
  <si>
    <t>Chimukoko Business Centre Chief's Hall</t>
  </si>
  <si>
    <t>4900MDZ0301</t>
  </si>
  <si>
    <t>Chimukoko Primary School</t>
  </si>
  <si>
    <t>4900MDZ0302</t>
  </si>
  <si>
    <t>Jumbe Primary School</t>
  </si>
  <si>
    <t>4900MDZ0303</t>
  </si>
  <si>
    <t>Kudzwe Primary School</t>
  </si>
  <si>
    <t>4900MDZ0304</t>
  </si>
  <si>
    <t>Nyamanyora Primary School</t>
  </si>
  <si>
    <t>4900MDZ0305</t>
  </si>
  <si>
    <t>Rukonde Primary School</t>
  </si>
  <si>
    <t>4900MDZ0306</t>
  </si>
  <si>
    <t>Kondo Secondary School</t>
  </si>
  <si>
    <t>4900MDZ0901</t>
  </si>
  <si>
    <t>Kondo Turn Off Tent</t>
  </si>
  <si>
    <t>4900MDZ0902</t>
  </si>
  <si>
    <t>Madzivanhanga Primary School</t>
  </si>
  <si>
    <t>4900MDZ0903</t>
  </si>
  <si>
    <t>Nyamhondoro Primary School</t>
  </si>
  <si>
    <t>4900MDZ0904 A</t>
  </si>
  <si>
    <t>4900MDZ0904 B</t>
  </si>
  <si>
    <t>Dendera High School</t>
  </si>
  <si>
    <t>4900MDZ1001</t>
  </si>
  <si>
    <t>Kotwa Government Hospital</t>
  </si>
  <si>
    <t>4900MDZ1002 A</t>
  </si>
  <si>
    <t>4900MDZ1002 B</t>
  </si>
  <si>
    <t>Kotwa Government Primary School</t>
  </si>
  <si>
    <t>4900MDZ1003 A</t>
  </si>
  <si>
    <t>4900MDZ1003 B</t>
  </si>
  <si>
    <t>Murenzvi Pre-School</t>
  </si>
  <si>
    <t>4900MDZ1004</t>
  </si>
  <si>
    <t>Musiyani Pre-School</t>
  </si>
  <si>
    <t>4900MDZ1005</t>
  </si>
  <si>
    <t>Nyamakuyo Primary School</t>
  </si>
  <si>
    <t>4900MDZ1006 A</t>
  </si>
  <si>
    <t>4900MDZ1006 B</t>
  </si>
  <si>
    <t>Nyamuwanga Business Centre Tent</t>
  </si>
  <si>
    <t>4900MDZ1007</t>
  </si>
  <si>
    <t>Tseko Pre-School</t>
  </si>
  <si>
    <t>4900MDZ1008</t>
  </si>
  <si>
    <t>DDF Rest Camp</t>
  </si>
  <si>
    <t>4900MDZ1101</t>
  </si>
  <si>
    <t>Kapotesa Primary School</t>
  </si>
  <si>
    <t>4900MDZ1102</t>
  </si>
  <si>
    <t>Kasuso Pre-School</t>
  </si>
  <si>
    <t>4900MDZ1103</t>
  </si>
  <si>
    <t>Muzezuru Primary School</t>
  </si>
  <si>
    <t>4900MDZ1104</t>
  </si>
  <si>
    <t>Ten Cents Business Centre Tent</t>
  </si>
  <si>
    <t>4900MDZ1105</t>
  </si>
  <si>
    <t>Fuchira Primary School</t>
  </si>
  <si>
    <t>4900MDZ1701</t>
  </si>
  <si>
    <t>Musau Primary School</t>
  </si>
  <si>
    <t>4900MDZ1702</t>
  </si>
  <si>
    <t>Nyahuku Tuckshop Tent</t>
  </si>
  <si>
    <t>4900MDZ1703</t>
  </si>
  <si>
    <t>Ranja Pre-School</t>
  </si>
  <si>
    <t>4900MDZ1704</t>
  </si>
  <si>
    <t>St Pius Primary School</t>
  </si>
  <si>
    <t>4900MDZ1705</t>
  </si>
  <si>
    <t>Mudzi North Constituency Total</t>
  </si>
  <si>
    <t xml:space="preserve">Mudzi South  </t>
  </si>
  <si>
    <t>Donzwe Primary School</t>
  </si>
  <si>
    <t>4900MDZ1201</t>
  </si>
  <si>
    <t>Goromonzi Secondary School</t>
  </si>
  <si>
    <t>4900MDZ1202</t>
  </si>
  <si>
    <t>Goromonzi Primary School</t>
  </si>
  <si>
    <t>4900MDZ1203</t>
  </si>
  <si>
    <t>Nyamatawa Clinic</t>
  </si>
  <si>
    <t>4900MDZ1204</t>
  </si>
  <si>
    <t>Nyamatawa Primary School</t>
  </si>
  <si>
    <t>4900MDZ1205</t>
  </si>
  <si>
    <t>Nyangoma Business Centre Tent</t>
  </si>
  <si>
    <t>4900MDZ1206</t>
  </si>
  <si>
    <t>Nyaugugu Primary School</t>
  </si>
  <si>
    <t>4900MDZ1207</t>
  </si>
  <si>
    <t>Kambanje Primary School</t>
  </si>
  <si>
    <t>4900MDZ1301</t>
  </si>
  <si>
    <t>Katsande Primary School</t>
  </si>
  <si>
    <t>4900MDZ1302</t>
  </si>
  <si>
    <t>Kudzanai CD Project</t>
  </si>
  <si>
    <t>4900MDZ1303</t>
  </si>
  <si>
    <t>Makosa Pre-School</t>
  </si>
  <si>
    <t>4900MDZ1304</t>
  </si>
  <si>
    <t>Nyakuchena Primary School</t>
  </si>
  <si>
    <t>4900MDZ1305</t>
  </si>
  <si>
    <t>Banze Primary School</t>
  </si>
  <si>
    <t>4900MDZ1401</t>
  </si>
  <si>
    <t>Makaha Primary School</t>
  </si>
  <si>
    <t>4900MDZ1402 A</t>
  </si>
  <si>
    <t>4900MDZ1402 B</t>
  </si>
  <si>
    <t>Mutondo Business Centre Tent</t>
  </si>
  <si>
    <t>4900MDZ1403 A</t>
  </si>
  <si>
    <t>4900MDZ1403 B</t>
  </si>
  <si>
    <t>Nyasanhi Pre-School</t>
  </si>
  <si>
    <t>4900MDZ1404</t>
  </si>
  <si>
    <t>Nyarutepo Primary School</t>
  </si>
  <si>
    <t>4900MDZ1405 A</t>
  </si>
  <si>
    <t>4900MDZ1405 B</t>
  </si>
  <si>
    <t>Rwamba Primary School</t>
  </si>
  <si>
    <t>4900MDZ1406 A</t>
  </si>
  <si>
    <t>4900MDZ1406 B</t>
  </si>
  <si>
    <t>Chikwizo Primary School</t>
  </si>
  <si>
    <t>4900MDZ1501 A</t>
  </si>
  <si>
    <t>4900MDZ1501 B</t>
  </si>
  <si>
    <t>Mapombo Primary School</t>
  </si>
  <si>
    <t>4900MDZ1502</t>
  </si>
  <si>
    <t>Mupfuti Business Centre Tent</t>
  </si>
  <si>
    <t>4900MDZ1503</t>
  </si>
  <si>
    <t>Nyakatewetewe Tent</t>
  </si>
  <si>
    <t>4900MDZ1504</t>
  </si>
  <si>
    <t>4900MDZ1505 A</t>
  </si>
  <si>
    <t>4900MDZ1505 B</t>
  </si>
  <si>
    <t>Chitungwira Pre-School</t>
  </si>
  <si>
    <t>4900MDZ1601</t>
  </si>
  <si>
    <t>Gozi Primary School</t>
  </si>
  <si>
    <t>4900MDZ1602 A</t>
  </si>
  <si>
    <t>4900MDZ1602 B</t>
  </si>
  <si>
    <t>Kanyoka Primary School</t>
  </si>
  <si>
    <t>4900MDZ1603</t>
  </si>
  <si>
    <t>Mupingiza Primary School</t>
  </si>
  <si>
    <t>4900MDZ1604</t>
  </si>
  <si>
    <t>Nyamusanzara Business Centre Tent</t>
  </si>
  <si>
    <t>4900MDZ1605</t>
  </si>
  <si>
    <t>Nyamhasa Grinding Mill Tent</t>
  </si>
  <si>
    <t>4900MDZ1606</t>
  </si>
  <si>
    <t>4900MDZ1607</t>
  </si>
  <si>
    <t>Chidota Borehole Tent</t>
  </si>
  <si>
    <t>4900MDZ1801</t>
  </si>
  <si>
    <t>Mavhurazi Primary School</t>
  </si>
  <si>
    <t>4900MDZ1802</t>
  </si>
  <si>
    <t>Mavhurazi Nyamatawa Turn Off Tent</t>
  </si>
  <si>
    <t>4900MDZ1803</t>
  </si>
  <si>
    <t>Nhunzvi Borehole Tent</t>
  </si>
  <si>
    <t>4900MDZ1804</t>
  </si>
  <si>
    <t>Mudzi South Constituency Total</t>
  </si>
  <si>
    <t xml:space="preserve">Mudzi West  </t>
  </si>
  <si>
    <t>Chimango Primary School</t>
  </si>
  <si>
    <t>4900MDZ0401 A</t>
  </si>
  <si>
    <t>4900MDZ0401 B</t>
  </si>
  <si>
    <t>Chisvo Primary School</t>
  </si>
  <si>
    <t>4900MDZ0402</t>
  </si>
  <si>
    <t>4900MDZ0403</t>
  </si>
  <si>
    <t>Kasiyo Primary School</t>
  </si>
  <si>
    <t>4900MDZ0404</t>
  </si>
  <si>
    <t>Shinga Primary School</t>
  </si>
  <si>
    <t>4900MDZ0405</t>
  </si>
  <si>
    <t>Tsakare Primary School</t>
  </si>
  <si>
    <t>4900MDZ0406</t>
  </si>
  <si>
    <t>Benson Mine Business Centre Tent</t>
  </si>
  <si>
    <t>4900MDZ0501</t>
  </si>
  <si>
    <t>Chindoko Primary School</t>
  </si>
  <si>
    <t>4900MDZ0502</t>
  </si>
  <si>
    <t>Chipfuti Primary School</t>
  </si>
  <si>
    <t>4900MDZ0503</t>
  </si>
  <si>
    <t>Chiunye Primary School</t>
  </si>
  <si>
    <t>4900MDZ0504</t>
  </si>
  <si>
    <t>Kamusori Primary School</t>
  </si>
  <si>
    <t>4900MDZ0505</t>
  </si>
  <si>
    <t>Nyadire Bridge Tent</t>
  </si>
  <si>
    <t>4900MDZ0506</t>
  </si>
  <si>
    <t>Nyapfunde Primary School</t>
  </si>
  <si>
    <t>4900MDZ0507</t>
  </si>
  <si>
    <t>Chingururu Business Centre Tent</t>
  </si>
  <si>
    <t>4900MDZ0601</t>
  </si>
  <si>
    <t>Masenda Primary School</t>
  </si>
  <si>
    <t>4900MDZ0602</t>
  </si>
  <si>
    <t>Mutohwe Orphanage Centre</t>
  </si>
  <si>
    <t>4900MDZ0603</t>
  </si>
  <si>
    <t>Nyamukoho Primary School</t>
  </si>
  <si>
    <t>4900MDZ0604</t>
  </si>
  <si>
    <t>Chifamba Primary School</t>
  </si>
  <si>
    <t>4900MDZ0701</t>
  </si>
  <si>
    <t>Chitambazi Primary School</t>
  </si>
  <si>
    <t>4900MDZ0702</t>
  </si>
  <si>
    <t>Kaitano Primary School</t>
  </si>
  <si>
    <t>4900MDZ0703 A</t>
  </si>
  <si>
    <t>4900MDZ0703 B</t>
  </si>
  <si>
    <t>Karonga Primary School</t>
  </si>
  <si>
    <t>4900MDZ0704</t>
  </si>
  <si>
    <t>Majapani Business Centre Tent</t>
  </si>
  <si>
    <t>4900MDZ0705</t>
  </si>
  <si>
    <t>Mudzi Secondary School</t>
  </si>
  <si>
    <t>4900MDZ0706</t>
  </si>
  <si>
    <t>Mukuyu Site Tent</t>
  </si>
  <si>
    <t>4900MDZ0707</t>
  </si>
  <si>
    <t>Suswe Clinic</t>
  </si>
  <si>
    <t>4900MDZ0708</t>
  </si>
  <si>
    <t>Chingwena Primary School</t>
  </si>
  <si>
    <t>4900MDZ0801</t>
  </si>
  <si>
    <t>Denda Primary School</t>
  </si>
  <si>
    <t>4900MDZ0802</t>
  </si>
  <si>
    <t>Dzivaretsanga Primary School</t>
  </si>
  <si>
    <t>4900MDZ0803</t>
  </si>
  <si>
    <t>Kachimana Primary School</t>
  </si>
  <si>
    <t>4900MDZ0804</t>
  </si>
  <si>
    <t>Masarakufa Primary School</t>
  </si>
  <si>
    <t>4900MDZ0805</t>
  </si>
  <si>
    <t>Nyamuwanga Primary School</t>
  </si>
  <si>
    <t>4900MDZ0806</t>
  </si>
  <si>
    <t>Mudzi West Constituency Total</t>
  </si>
  <si>
    <t>Murewa</t>
  </si>
  <si>
    <t>Murewa North</t>
  </si>
  <si>
    <t>Murewa RDC</t>
  </si>
  <si>
    <t>Guzha Primary School</t>
  </si>
  <si>
    <t>4700MRE0101</t>
  </si>
  <si>
    <t>4700MRE0102</t>
  </si>
  <si>
    <t>Madamombe Business Centre Tent</t>
  </si>
  <si>
    <t>4700MRE0103</t>
  </si>
  <si>
    <t>Nyamashato Primary School</t>
  </si>
  <si>
    <t>4700MRE0104</t>
  </si>
  <si>
    <t>Cheunje Secondary School</t>
  </si>
  <si>
    <t>4700MRE0201</t>
  </si>
  <si>
    <t>Dandara Primary School</t>
  </si>
  <si>
    <t>4700MRE0202</t>
  </si>
  <si>
    <t>Matenha Pre-School</t>
  </si>
  <si>
    <t>4700MRE0203</t>
  </si>
  <si>
    <t>Chin’ono Primary School</t>
  </si>
  <si>
    <t>4700MRE0301</t>
  </si>
  <si>
    <t>Chingwaru Business Centre Tent</t>
  </si>
  <si>
    <t>4700MRE0302</t>
  </si>
  <si>
    <t>Chingwaru Primary School</t>
  </si>
  <si>
    <t>4700MRE0303</t>
  </si>
  <si>
    <t>Chinyani Pre-School</t>
  </si>
  <si>
    <t>4700MRE0304</t>
  </si>
  <si>
    <t>Njedza Secondary School</t>
  </si>
  <si>
    <t>4700MRE0305</t>
  </si>
  <si>
    <t>Bunhu Primary School</t>
  </si>
  <si>
    <t>4700MRE0401</t>
  </si>
  <si>
    <t>Chipori Business Centre Tent</t>
  </si>
  <si>
    <t>4700MRE0402</t>
  </si>
  <si>
    <t>Matututu Primary School</t>
  </si>
  <si>
    <t>4700MRE0403</t>
  </si>
  <si>
    <t>Muchinjike Primary School</t>
  </si>
  <si>
    <t>4700MRE0404</t>
  </si>
  <si>
    <t>Muchinjike Secondary School</t>
  </si>
  <si>
    <t>4700MRE0405</t>
  </si>
  <si>
    <t>Bunhu Business Centre Tent</t>
  </si>
  <si>
    <t>4700MRE0501</t>
  </si>
  <si>
    <t>Goso Business Centre Tent</t>
  </si>
  <si>
    <t>4700MRE0502</t>
  </si>
  <si>
    <t>Mahachi Business Centre Tent</t>
  </si>
  <si>
    <t>4700MRE0503</t>
  </si>
  <si>
    <t>Rukunguhwe Primary School</t>
  </si>
  <si>
    <t>4700MRE0504</t>
  </si>
  <si>
    <t>Zaranyika Primary School</t>
  </si>
  <si>
    <t>4700MRE0505</t>
  </si>
  <si>
    <t>Chitowa 1 Primary School</t>
  </si>
  <si>
    <t>4700MRE0601</t>
  </si>
  <si>
    <t>Chitowa 1 Secondary School</t>
  </si>
  <si>
    <t>4700MRE0602</t>
  </si>
  <si>
    <t>Chitowa 2 Clinic</t>
  </si>
  <si>
    <t>4700MRE0702</t>
  </si>
  <si>
    <t>Chitowa 2 Primary School</t>
  </si>
  <si>
    <t>4700MRE0701</t>
  </si>
  <si>
    <t>Chemupunga Pre-School</t>
  </si>
  <si>
    <t>4700MRE0801</t>
  </si>
  <si>
    <t>Chitate Primary School</t>
  </si>
  <si>
    <t>4700MRE0802</t>
  </si>
  <si>
    <t>Magaya Secondary School</t>
  </si>
  <si>
    <t>4700MRE0803</t>
  </si>
  <si>
    <t>Maziyanike Primary School</t>
  </si>
  <si>
    <t>4700MRE0804 A</t>
  </si>
  <si>
    <t>4700MRE0804 B</t>
  </si>
  <si>
    <t>Zhombwe Primary School</t>
  </si>
  <si>
    <t>4700MRE0805</t>
  </si>
  <si>
    <t>Chidewu Business Centre Tent</t>
  </si>
  <si>
    <t>4700MRE0901</t>
  </si>
  <si>
    <t>Madakudya Village</t>
  </si>
  <si>
    <t>4700MRE0902</t>
  </si>
  <si>
    <t>Muchenje Seondary School</t>
  </si>
  <si>
    <t>4700MRE0903</t>
  </si>
  <si>
    <t>Ruware Meeting Centre Tent</t>
  </si>
  <si>
    <t>4700MRE0904 A</t>
  </si>
  <si>
    <t>4700MRE0904 B</t>
  </si>
  <si>
    <t>Duku Business Centre Tent</t>
  </si>
  <si>
    <t>4700MRE1001</t>
  </si>
  <si>
    <t>Kambarami Secondary School</t>
  </si>
  <si>
    <t>4700MRE1002</t>
  </si>
  <si>
    <t>Muneno Primary School</t>
  </si>
  <si>
    <t>4700MRE1003</t>
  </si>
  <si>
    <t>Mutowani Primary School</t>
  </si>
  <si>
    <t>4700MRE1004</t>
  </si>
  <si>
    <t>Ngwerume Business Centre Tent</t>
  </si>
  <si>
    <t>4700MRE1005</t>
  </si>
  <si>
    <t>Rupange Primary School</t>
  </si>
  <si>
    <t>4700MRE1006</t>
  </si>
  <si>
    <t>AREX Fish Ponds Tent</t>
  </si>
  <si>
    <t>4700MRE1601</t>
  </si>
  <si>
    <t>Chamapango Primary School</t>
  </si>
  <si>
    <t>4700MRE1602 A</t>
  </si>
  <si>
    <t>4700MRE1602 B</t>
  </si>
  <si>
    <t>Mavhurume Business Centre Tent</t>
  </si>
  <si>
    <t>4700MRE1603</t>
  </si>
  <si>
    <t>Mukwe Business Centre Tent</t>
  </si>
  <si>
    <t>4700MRE1604</t>
  </si>
  <si>
    <t>Nyangambiri Pre-School</t>
  </si>
  <si>
    <t>4700MRE1605</t>
  </si>
  <si>
    <t>St Clares Primary School</t>
  </si>
  <si>
    <t>4700MRE1606</t>
  </si>
  <si>
    <t>Hurungwe Primary School</t>
  </si>
  <si>
    <t>4700MRE3001 A</t>
  </si>
  <si>
    <t>4700MRE3001 B</t>
  </si>
  <si>
    <t>Murewa Culture House</t>
  </si>
  <si>
    <t>4700MRE3002 A</t>
  </si>
  <si>
    <t>4700MRE3002 B</t>
  </si>
  <si>
    <t>Murewa Training Centre</t>
  </si>
  <si>
    <t>4700MRE3003 A</t>
  </si>
  <si>
    <t>4700MRE3003 B</t>
  </si>
  <si>
    <t>Murewa North Constituency Total</t>
  </si>
  <si>
    <t>Murewa West</t>
  </si>
  <si>
    <t>Chivhinge Pre-School</t>
  </si>
  <si>
    <t>4700MRE1101</t>
  </si>
  <si>
    <t>Gezi Primary School</t>
  </si>
  <si>
    <t>4700MRE1102</t>
  </si>
  <si>
    <t>Nyamutumbu Primary School</t>
  </si>
  <si>
    <t>4700MRE1103</t>
  </si>
  <si>
    <t>Nyamuzara Pre-School</t>
  </si>
  <si>
    <t>4700MRE1104</t>
  </si>
  <si>
    <t>Shamu Primary School</t>
  </si>
  <si>
    <t>4700MRE1105</t>
  </si>
  <si>
    <t>Shamu Secondary School</t>
  </si>
  <si>
    <t>4700MRE1106</t>
  </si>
  <si>
    <t>Chaitezvi Pre-School</t>
  </si>
  <si>
    <t>4700MRE1201</t>
  </si>
  <si>
    <t>Chemhondoro Secondary School</t>
  </si>
  <si>
    <t>4700MRE1202</t>
  </si>
  <si>
    <t>Chikupo Primary School</t>
  </si>
  <si>
    <t>4700MRE1203</t>
  </si>
  <si>
    <t>Domborembudzi Business Centre Tent</t>
  </si>
  <si>
    <t>4700MRE1204 A</t>
  </si>
  <si>
    <t>4700MRE1204 B</t>
  </si>
  <si>
    <t>Mhembere Primary School</t>
  </si>
  <si>
    <t>4700MRE1205</t>
  </si>
  <si>
    <t>Musekiwa Pre-School</t>
  </si>
  <si>
    <t>4700MRE1206</t>
  </si>
  <si>
    <t>Zihundi Business Centre Tent</t>
  </si>
  <si>
    <t>4700MRE1207</t>
  </si>
  <si>
    <t>Beta Primary School</t>
  </si>
  <si>
    <t>4700MRE1301</t>
  </si>
  <si>
    <t>Chigumurirwa Pre-School</t>
  </si>
  <si>
    <t>4700MRE1302</t>
  </si>
  <si>
    <t>Musami Hall</t>
  </si>
  <si>
    <t>4700MRE1303</t>
  </si>
  <si>
    <t>St Paul’s Primary School</t>
  </si>
  <si>
    <t>4700MRE1304</t>
  </si>
  <si>
    <t>Chanetsa Primary School</t>
  </si>
  <si>
    <t>4700MRE1401</t>
  </si>
  <si>
    <t>Chigwada Business Centre Tent</t>
  </si>
  <si>
    <t>4700MRE1402</t>
  </si>
  <si>
    <t>Chikwati Business Centre Tent</t>
  </si>
  <si>
    <t>4700MRE1403</t>
  </si>
  <si>
    <t>Jakopo Business Centre Tent</t>
  </si>
  <si>
    <t>4700MRE1404</t>
  </si>
  <si>
    <t>Mapanga Primary School</t>
  </si>
  <si>
    <t>4700MRE1405</t>
  </si>
  <si>
    <t>Pakati Secondary School</t>
  </si>
  <si>
    <t>4700MRE1406</t>
  </si>
  <si>
    <t>Hokodzi Primary School</t>
  </si>
  <si>
    <t>4700MRE1501</t>
  </si>
  <si>
    <t>Kadzere Hall</t>
  </si>
  <si>
    <t>4700MRE1502</t>
  </si>
  <si>
    <t>Kazviyo Business Centre Tent</t>
  </si>
  <si>
    <t>4700MRE1503</t>
  </si>
  <si>
    <t>Mapanga Business Centre Tent</t>
  </si>
  <si>
    <t>4700MRE1504</t>
  </si>
  <si>
    <t>Mushaninga Pre-School</t>
  </si>
  <si>
    <t>4700MRE1505</t>
  </si>
  <si>
    <t>Zhakata Primary School</t>
  </si>
  <si>
    <t>4700MRE1506</t>
  </si>
  <si>
    <t>Chirenga Hall</t>
  </si>
  <si>
    <t>4700MRE2501</t>
  </si>
  <si>
    <t>Darangwa Secondary School</t>
  </si>
  <si>
    <t>4700MRE2502</t>
  </si>
  <si>
    <t>Kadenge Business Centre Tent</t>
  </si>
  <si>
    <t>4700MRE2503</t>
  </si>
  <si>
    <t>Marimo Business Centre Tent</t>
  </si>
  <si>
    <t>4700MRE2504</t>
  </si>
  <si>
    <t>Rota Secondary School</t>
  </si>
  <si>
    <t>4700MRE2505</t>
  </si>
  <si>
    <t>Chidiya Clinic</t>
  </si>
  <si>
    <t>4700MRE2602</t>
  </si>
  <si>
    <t>Chidiya Secondary School</t>
  </si>
  <si>
    <t>4700MRE2601</t>
  </si>
  <si>
    <t>Gororo Primary School</t>
  </si>
  <si>
    <t>4700MRE2603</t>
  </si>
  <si>
    <t>Goto Pre-School</t>
  </si>
  <si>
    <t>4700MRE2604</t>
  </si>
  <si>
    <t>Makate Business Centre Tent</t>
  </si>
  <si>
    <t>4700MRE2605</t>
  </si>
  <si>
    <t>Maruta Primary School</t>
  </si>
  <si>
    <t>4700MRE2606</t>
  </si>
  <si>
    <t>Darare Church Tent</t>
  </si>
  <si>
    <t>4700MRE2701</t>
  </si>
  <si>
    <t>Dombodzvuku Primary School</t>
  </si>
  <si>
    <t>4700MRE2702</t>
  </si>
  <si>
    <t>Mahohwa Bussiness Centre Tent</t>
  </si>
  <si>
    <t>4700MRE2703</t>
  </si>
  <si>
    <t>Munamba Bussiness Centre Tent</t>
  </si>
  <si>
    <t>4700MRE2705</t>
  </si>
  <si>
    <t>Munamba Primary School</t>
  </si>
  <si>
    <t>4700MRE2704</t>
  </si>
  <si>
    <t>Toropito Pre-School</t>
  </si>
  <si>
    <t>4700MRE2706</t>
  </si>
  <si>
    <t>Zengenene Primary School</t>
  </si>
  <si>
    <t>4700MRE270</t>
  </si>
  <si>
    <t>Gwazvo Business Centre Tent</t>
  </si>
  <si>
    <t>4700MRE2801</t>
  </si>
  <si>
    <t>Mabika Primary School</t>
  </si>
  <si>
    <t>4700MRE2802 A</t>
  </si>
  <si>
    <t>4700MRE2802 B</t>
  </si>
  <si>
    <t>Manjonjo Primary School</t>
  </si>
  <si>
    <t>4700MRE2803</t>
  </si>
  <si>
    <t>Zorizozo Primary School</t>
  </si>
  <si>
    <t>4700MRE2804</t>
  </si>
  <si>
    <t>Murewa West Constituency Total</t>
  </si>
  <si>
    <t>Mutoko</t>
  </si>
  <si>
    <t>Mutoko East</t>
  </si>
  <si>
    <t>Mutoko RDC</t>
  </si>
  <si>
    <t>Katavhinya Business Centre Tent</t>
  </si>
  <si>
    <t>4800MTK0901</t>
  </si>
  <si>
    <t>Mbudzi Business Centre Tent</t>
  </si>
  <si>
    <t>4800MTK0902</t>
  </si>
  <si>
    <t>4800MTK0903</t>
  </si>
  <si>
    <t>4800MTK1301</t>
  </si>
  <si>
    <t>Lot Community Hall</t>
  </si>
  <si>
    <t>4800MTK1302</t>
  </si>
  <si>
    <t>Mudzonga Primary School</t>
  </si>
  <si>
    <t>4800MTK1303</t>
  </si>
  <si>
    <t>Chatiza Primary School</t>
  </si>
  <si>
    <t>4800MTK1401</t>
  </si>
  <si>
    <t>DDF camp Rest</t>
  </si>
  <si>
    <t>4800MTK1402</t>
  </si>
  <si>
    <t>Dombo Business Centre Tent</t>
  </si>
  <si>
    <t>4800MTK1403</t>
  </si>
  <si>
    <t>Nyamakosi Primary School</t>
  </si>
  <si>
    <t>4800MTK1404</t>
  </si>
  <si>
    <t>Chapanduka Business Centre Tent</t>
  </si>
  <si>
    <t>4800MTK1501</t>
  </si>
  <si>
    <t>Chikukwa Primary School</t>
  </si>
  <si>
    <t>4800MTK1502</t>
  </si>
  <si>
    <t>Makosa Primary School</t>
  </si>
  <si>
    <t>4800MTK1503</t>
  </si>
  <si>
    <t>Nyamashuka Primary School</t>
  </si>
  <si>
    <t>4800MTK1505</t>
  </si>
  <si>
    <t>Jembere Business Centre Tent</t>
  </si>
  <si>
    <t>4800MTK1601</t>
  </si>
  <si>
    <t>Kaunye Primary School</t>
  </si>
  <si>
    <t>4800MTK1602</t>
  </si>
  <si>
    <t>Madzande Business Centre Tent</t>
  </si>
  <si>
    <t>4800MTK1604</t>
  </si>
  <si>
    <t>Masango Primary School</t>
  </si>
  <si>
    <t>4800MTK1603</t>
  </si>
  <si>
    <t>Rukau Business Centre Hall</t>
  </si>
  <si>
    <t>4800MTK1605</t>
  </si>
  <si>
    <t>Rukau Primary School</t>
  </si>
  <si>
    <t>4800MTK1606</t>
  </si>
  <si>
    <t>Chipfiko Primary School</t>
  </si>
  <si>
    <t>4800MTK1701</t>
  </si>
  <si>
    <t>Manyange Business Centre Tent</t>
  </si>
  <si>
    <t>4800MTK1702</t>
  </si>
  <si>
    <t>Mushimbo Business Centre Tent</t>
  </si>
  <si>
    <t>4800MTK1703</t>
  </si>
  <si>
    <t>Mushimbo Primary School</t>
  </si>
  <si>
    <t>4800MTK1704</t>
  </si>
  <si>
    <t>Muzika Primary School</t>
  </si>
  <si>
    <t>4800MTK1705</t>
  </si>
  <si>
    <t>Muzunza Business Centre Tent</t>
  </si>
  <si>
    <t>4800MTK1706</t>
  </si>
  <si>
    <t>Bwanya Primary School</t>
  </si>
  <si>
    <t>4800MTK1801</t>
  </si>
  <si>
    <t>Chimoyo Primary School</t>
  </si>
  <si>
    <t>4800MTK1802</t>
  </si>
  <si>
    <t>Chisambiro Primary School</t>
  </si>
  <si>
    <t>4800MTK1803</t>
  </si>
  <si>
    <t>Gibson Business Centre Tent</t>
  </si>
  <si>
    <t>4800MTK1804</t>
  </si>
  <si>
    <t>Kangoza Business Centre Tent</t>
  </si>
  <si>
    <t>4800MTK1805</t>
  </si>
  <si>
    <t>Mapona Business Centre Tent</t>
  </si>
  <si>
    <t>4800MTK1806</t>
  </si>
  <si>
    <t>Mutunhike Village Tent</t>
  </si>
  <si>
    <t>4800MTK1807</t>
  </si>
  <si>
    <t>Chibeta Primary School</t>
  </si>
  <si>
    <t>4800MTK1901</t>
  </si>
  <si>
    <t>Chidye Primary School</t>
  </si>
  <si>
    <t>4800MTK1902</t>
  </si>
  <si>
    <t>Domborinenhiwi Primary School</t>
  </si>
  <si>
    <t>4800MTK1903</t>
  </si>
  <si>
    <t>Hudya Primary School</t>
  </si>
  <si>
    <t>4800MTK1904</t>
  </si>
  <si>
    <t>Makora Primary School</t>
  </si>
  <si>
    <t>4800MTK1905</t>
  </si>
  <si>
    <t>Muhomba Village Tent</t>
  </si>
  <si>
    <t>4800MTK1906</t>
  </si>
  <si>
    <t>Musapawenyanza Tent</t>
  </si>
  <si>
    <t>4800MTK1907</t>
  </si>
  <si>
    <t>Mutoko East Constituency Total</t>
  </si>
  <si>
    <t>Mutoko North</t>
  </si>
  <si>
    <t>Chireka Pre-School</t>
  </si>
  <si>
    <t>4800MTK0101</t>
  </si>
  <si>
    <t>Danda Primary School</t>
  </si>
  <si>
    <t>4800MTK0102</t>
  </si>
  <si>
    <t>Dzenga Primary School</t>
  </si>
  <si>
    <t>4800MTK0103</t>
  </si>
  <si>
    <t>Mabiko Pre-School</t>
  </si>
  <si>
    <t>4800MTK0104</t>
  </si>
  <si>
    <t>Nyarukokora Primary School</t>
  </si>
  <si>
    <t>4800MTK0105</t>
  </si>
  <si>
    <t>Rukwenjere Business Centre Tent</t>
  </si>
  <si>
    <t>4800MTK0106</t>
  </si>
  <si>
    <t>Chindenga Primary School</t>
  </si>
  <si>
    <t>4800MTK0201</t>
  </si>
  <si>
    <t>Chinogurei Business Centre Tent</t>
  </si>
  <si>
    <t>4800MTK0202</t>
  </si>
  <si>
    <t>Chirindi Primary School</t>
  </si>
  <si>
    <t>4800MTK0203</t>
  </si>
  <si>
    <t>Gwariwa Primary School</t>
  </si>
  <si>
    <t>4800MTK0204</t>
  </si>
  <si>
    <t>Makokoro Business Centre Tent</t>
  </si>
  <si>
    <t>4800MTK0205</t>
  </si>
  <si>
    <t>Kagande Primary School</t>
  </si>
  <si>
    <t>4800MTK0301</t>
  </si>
  <si>
    <t>Kawazva Primary School</t>
  </si>
  <si>
    <t>4800MTK0302</t>
  </si>
  <si>
    <t>Mungongoma Business Centre Tent</t>
  </si>
  <si>
    <t>4800MTK0303</t>
  </si>
  <si>
    <t>Tarewa Primary School</t>
  </si>
  <si>
    <t>4800MTK0304</t>
  </si>
  <si>
    <t>Gwanza Baptist Church</t>
  </si>
  <si>
    <t>4800MTK0401</t>
  </si>
  <si>
    <t>Kawere Primary School</t>
  </si>
  <si>
    <t>4800MTK0402</t>
  </si>
  <si>
    <t>Kuwirirana Pre-School</t>
  </si>
  <si>
    <t>4800MTK0403</t>
  </si>
  <si>
    <t>Madimutsa Primary School</t>
  </si>
  <si>
    <t>4800MTK0404</t>
  </si>
  <si>
    <t>Madimutsa Secondary School</t>
  </si>
  <si>
    <t>4800MTK0405</t>
  </si>
  <si>
    <t>Ndemera Business Centre Tent</t>
  </si>
  <si>
    <t>4800MTK0406</t>
  </si>
  <si>
    <t>Gurure Primary School</t>
  </si>
  <si>
    <t>4800MTK0501</t>
  </si>
  <si>
    <t>Katsukunya Primary School</t>
  </si>
  <si>
    <t>4800MTK0502</t>
  </si>
  <si>
    <t>Mazengera Village Tent</t>
  </si>
  <si>
    <t>4800MTK0503</t>
  </si>
  <si>
    <t>Mvundura Business Centre Tent</t>
  </si>
  <si>
    <t>4800MTK0504</t>
  </si>
  <si>
    <t>Nyamakope Primary School</t>
  </si>
  <si>
    <t>4800MTK0505</t>
  </si>
  <si>
    <t>Chimukopa Primary School</t>
  </si>
  <si>
    <t>4800MTK0601</t>
  </si>
  <si>
    <t>Chiutsi Primary School</t>
  </si>
  <si>
    <t>4800MTK0602</t>
  </si>
  <si>
    <t>Dandara Village Tent</t>
  </si>
  <si>
    <t>4800MTK0603</t>
  </si>
  <si>
    <t>Hondo Business Centre Tent</t>
  </si>
  <si>
    <t>4800MTK0701</t>
  </si>
  <si>
    <t>Makochera Primary School</t>
  </si>
  <si>
    <t>4800MTK0702</t>
  </si>
  <si>
    <t>Mwenye Village Tent</t>
  </si>
  <si>
    <t>4800MTK0703</t>
  </si>
  <si>
    <t>Nyamuzuwe Primary School</t>
  </si>
  <si>
    <t>4800MTK0704</t>
  </si>
  <si>
    <t>Nyatsine Business Centre Tent</t>
  </si>
  <si>
    <t>4800MTK0705</t>
  </si>
  <si>
    <t>5Polling Stations</t>
  </si>
  <si>
    <t>Bondamakara Primary School</t>
  </si>
  <si>
    <t>4800MTK0801</t>
  </si>
  <si>
    <t>Botsanzira Pre-School</t>
  </si>
  <si>
    <t>4800MTK0802</t>
  </si>
  <si>
    <t>Hunda Village Tent</t>
  </si>
  <si>
    <t>4800MTK0803</t>
  </si>
  <si>
    <t>Kowo Primary School</t>
  </si>
  <si>
    <t>4800MTK0804</t>
  </si>
  <si>
    <t>Utonga Primary School</t>
  </si>
  <si>
    <t>4800MTK0805</t>
  </si>
  <si>
    <t>Rutsito DDf Camp</t>
  </si>
  <si>
    <t>4800MTK0806</t>
  </si>
  <si>
    <t>Chapeyama Business Business Centre Tent</t>
  </si>
  <si>
    <t>4800MTK1001</t>
  </si>
  <si>
    <t>Chikombonyi Business Centre Tent</t>
  </si>
  <si>
    <t>4800MTK1002</t>
  </si>
  <si>
    <t>Kanyongo Hall</t>
  </si>
  <si>
    <t>4800MTK1003</t>
  </si>
  <si>
    <t>Manhemba Primary School</t>
  </si>
  <si>
    <t>4800MTK1004</t>
  </si>
  <si>
    <t>Nyakabau Primary School</t>
  </si>
  <si>
    <t>4800MTK1005</t>
  </si>
  <si>
    <t>Chikondoma Hall</t>
  </si>
  <si>
    <t>4800MTK1101</t>
  </si>
  <si>
    <t>Hunhu Co-Operative Public Offices</t>
  </si>
  <si>
    <t>4800MTK1102</t>
  </si>
  <si>
    <t>Musvaire Primary School</t>
  </si>
  <si>
    <t>4800MTK1103</t>
  </si>
  <si>
    <t>Muwanga Turn-Off Tent</t>
  </si>
  <si>
    <t>4800MTK1104</t>
  </si>
  <si>
    <t>Tsiga Primary School</t>
  </si>
  <si>
    <t>4800MTK1105</t>
  </si>
  <si>
    <t>Chitekwe Primary School</t>
  </si>
  <si>
    <t>4800MTK1201</t>
  </si>
  <si>
    <t>Madziwa Hall</t>
  </si>
  <si>
    <t>4800MTK1202</t>
  </si>
  <si>
    <t>Mutoko Ruins Tent</t>
  </si>
  <si>
    <t>4800MTK1203</t>
  </si>
  <si>
    <t>Tsiko Primary School</t>
  </si>
  <si>
    <t>4800MTK1204</t>
  </si>
  <si>
    <t>Mutoko North Constituency Total</t>
  </si>
  <si>
    <t>Mutoko South</t>
  </si>
  <si>
    <t>Chinzanga Buffer Zone Tent</t>
  </si>
  <si>
    <t>4800MTK2001 A</t>
  </si>
  <si>
    <t>4800MTK2001 B</t>
  </si>
  <si>
    <t>4800MTK2001 C</t>
  </si>
  <si>
    <t>Chinzanga Primary School</t>
  </si>
  <si>
    <t>4800MTK2002 A</t>
  </si>
  <si>
    <t>4800MTK2002 B</t>
  </si>
  <si>
    <t>4800MTK2002 C</t>
  </si>
  <si>
    <t>District Registry Hall</t>
  </si>
  <si>
    <t>4800MTK2003 A</t>
  </si>
  <si>
    <t>4800MTK2003 B</t>
  </si>
  <si>
    <t>Mutoko Government High School</t>
  </si>
  <si>
    <t>4800MTK2004 A</t>
  </si>
  <si>
    <t>4800MTK2004 B</t>
  </si>
  <si>
    <t>Gumbure Primary School</t>
  </si>
  <si>
    <t>4800MTK2101</t>
  </si>
  <si>
    <t>Mutambwe Primary School</t>
  </si>
  <si>
    <t>4800MTK2102</t>
  </si>
  <si>
    <t>Mother of Peace</t>
  </si>
  <si>
    <t>4800MTK2201</t>
  </si>
  <si>
    <t>Nyahondo Primary School</t>
  </si>
  <si>
    <t>4800MTK2202</t>
  </si>
  <si>
    <t>Old Council Offices</t>
  </si>
  <si>
    <t>4800MTK2203</t>
  </si>
  <si>
    <t>Hadya Primary School</t>
  </si>
  <si>
    <t>4800MTK2301</t>
  </si>
  <si>
    <t>Kanyongoro Secondary School</t>
  </si>
  <si>
    <t>4800MTK2302</t>
  </si>
  <si>
    <t>Katehwe Village Tent</t>
  </si>
  <si>
    <t>4800MTK2303</t>
  </si>
  <si>
    <t>Marira Primary School</t>
  </si>
  <si>
    <t>4800MTK2304</t>
  </si>
  <si>
    <t>Dhuku Dam Primary School</t>
  </si>
  <si>
    <t>4800MTK2401</t>
  </si>
  <si>
    <t>Kanoyangwa Farm Tent</t>
  </si>
  <si>
    <t>4800MTK2402</t>
  </si>
  <si>
    <t>Masarirevhu Farm Tent</t>
  </si>
  <si>
    <t>4800MTK2403</t>
  </si>
  <si>
    <t>Matedza Primary School</t>
  </si>
  <si>
    <t>4800MTK2404</t>
  </si>
  <si>
    <t>Mhovha Farm Tent</t>
  </si>
  <si>
    <t>4800MTK2405</t>
  </si>
  <si>
    <t>Charumbira village Tent</t>
  </si>
  <si>
    <t>4800MTK2501</t>
  </si>
  <si>
    <t>Chimurenga Primary School</t>
  </si>
  <si>
    <t>4800MTK2502 A</t>
  </si>
  <si>
    <t>4800MTK2502 B</t>
  </si>
  <si>
    <t>Ganyambadze Primary School</t>
  </si>
  <si>
    <t>4800MTK2503</t>
  </si>
  <si>
    <t>Nyadire Mission</t>
  </si>
  <si>
    <t>4800MTK2504</t>
  </si>
  <si>
    <t>Nyahurunguhwe Primary School</t>
  </si>
  <si>
    <t>4800MTK2505</t>
  </si>
  <si>
    <t>Tabudirira Primary School</t>
  </si>
  <si>
    <t>4800MTK2507</t>
  </si>
  <si>
    <t>Tabudirira Secondary School</t>
  </si>
  <si>
    <t>4800MTK2506</t>
  </si>
  <si>
    <t>Zvidozvevanhu Primary School</t>
  </si>
  <si>
    <t>4800MTK2508</t>
  </si>
  <si>
    <t>Corner Store Tent</t>
  </si>
  <si>
    <t>4800MTK2601</t>
  </si>
  <si>
    <t>Kushinga Primary School</t>
  </si>
  <si>
    <t>4800MTK2602</t>
  </si>
  <si>
    <t>Masvitsi Primary School</t>
  </si>
  <si>
    <t>4800MTK2603</t>
  </si>
  <si>
    <t>Mukombwe Primary School</t>
  </si>
  <si>
    <t>4800MTK2604</t>
  </si>
  <si>
    <t>Nyamudeza Business Centre Tent</t>
  </si>
  <si>
    <t>4800MTK2605</t>
  </si>
  <si>
    <t>Ronchester Tent</t>
  </si>
  <si>
    <t>4800MTK2606</t>
  </si>
  <si>
    <t>Village 20 Tent</t>
  </si>
  <si>
    <t>4800MTK2607</t>
  </si>
  <si>
    <t>Chidara Primary School</t>
  </si>
  <si>
    <t>4800MTK2701</t>
  </si>
  <si>
    <t>Chidowe Primary School</t>
  </si>
  <si>
    <t>4800MTK2702</t>
  </si>
  <si>
    <t>Hari Business Centre Tent</t>
  </si>
  <si>
    <t>4800MTK2703</t>
  </si>
  <si>
    <t>Mazarura Farm Tent</t>
  </si>
  <si>
    <t>4800MTK2704</t>
  </si>
  <si>
    <t>Ndiwani Secondary School</t>
  </si>
  <si>
    <t>4800MTK2705</t>
  </si>
  <si>
    <t>Nyagore Primary School</t>
  </si>
  <si>
    <t>4800MTK2706</t>
  </si>
  <si>
    <t>Nyamakosi Farm Tent</t>
  </si>
  <si>
    <t>4800MTK2707</t>
  </si>
  <si>
    <t>Parirenyatwa Primary School</t>
  </si>
  <si>
    <t>4800MTK2708</t>
  </si>
  <si>
    <t>Rukanda Primary School</t>
  </si>
  <si>
    <t>4800MTK2709</t>
  </si>
  <si>
    <t>Chikara Primary School</t>
  </si>
  <si>
    <t>4800MTK2801</t>
  </si>
  <si>
    <t>4800MTK2802</t>
  </si>
  <si>
    <t>Nyadzonya Primary School</t>
  </si>
  <si>
    <t>4800MTK2803</t>
  </si>
  <si>
    <t>Nyamuzizi Primary School</t>
  </si>
  <si>
    <t>4800MTK2804</t>
  </si>
  <si>
    <t>Dombodzvipa Primary School</t>
  </si>
  <si>
    <t>4800MTK2901</t>
  </si>
  <si>
    <t>Hurumutumbu Primary School</t>
  </si>
  <si>
    <t>4800MTK2902</t>
  </si>
  <si>
    <t>Kwaedza Primary School</t>
  </si>
  <si>
    <t>4800MTK2903</t>
  </si>
  <si>
    <t>Lucky Dip Business Centre Tent</t>
  </si>
  <si>
    <t>4800MTK2904</t>
  </si>
  <si>
    <t>Nharire Primary School</t>
  </si>
  <si>
    <t>4800MTK2905</t>
  </si>
  <si>
    <t>Nyarushipe Primary School</t>
  </si>
  <si>
    <t>4800MTK2906</t>
  </si>
  <si>
    <t>Nzira Primary School</t>
  </si>
  <si>
    <t>4800MTK2907</t>
  </si>
  <si>
    <t>Ruvimbo Primary School</t>
  </si>
  <si>
    <t>4800MTK2908</t>
  </si>
  <si>
    <t>Tongogara Primary School</t>
  </si>
  <si>
    <t>4800MTK2909</t>
  </si>
  <si>
    <t>Ushamba Primary School</t>
  </si>
  <si>
    <t>4800MTK2910</t>
  </si>
  <si>
    <t>Village 90 Tent</t>
  </si>
  <si>
    <t>4800MTK2911</t>
  </si>
  <si>
    <t>Mutoko South Constituency Total</t>
  </si>
  <si>
    <t xml:space="preserve">Seke </t>
  </si>
  <si>
    <t>Agricultural Institute College</t>
  </si>
  <si>
    <t>5900MAN0101</t>
  </si>
  <si>
    <t>Besa Primary School</t>
  </si>
  <si>
    <t>5900MAN0102 A</t>
  </si>
  <si>
    <t>5900MAN0102 B</t>
  </si>
  <si>
    <t>Guzha Business Centre Tent</t>
  </si>
  <si>
    <t>5900MAN0103</t>
  </si>
  <si>
    <t>Pamusasa Tent</t>
  </si>
  <si>
    <t>5900MAN0104 A</t>
  </si>
  <si>
    <t>5900MAN0104 B</t>
  </si>
  <si>
    <t>Rusirevi Church Tent</t>
  </si>
  <si>
    <t>5900MAN0105 A</t>
  </si>
  <si>
    <t>5900MAN0105 B</t>
  </si>
  <si>
    <t>5900MAN0105 C</t>
  </si>
  <si>
    <t>Kunaka Clinic</t>
  </si>
  <si>
    <t>5900MAN0201</t>
  </si>
  <si>
    <t>Mandedza Secondary School</t>
  </si>
  <si>
    <t>5900MAN0202</t>
  </si>
  <si>
    <t>Manyame Old Council Office</t>
  </si>
  <si>
    <t>5900MAN0203 A</t>
  </si>
  <si>
    <t>5900MAN0203 B</t>
  </si>
  <si>
    <t>Mhindurwa Mushaninga Village Tent</t>
  </si>
  <si>
    <t>5900MAN0204 A</t>
  </si>
  <si>
    <t>5900MAN0204 B</t>
  </si>
  <si>
    <t>Murape Primary School</t>
  </si>
  <si>
    <t>5900MAN0205</t>
  </si>
  <si>
    <t>Marikopo Primary School</t>
  </si>
  <si>
    <t>5900MAN0301</t>
  </si>
  <si>
    <t>Mutowodzwa Business Centre Tent</t>
  </si>
  <si>
    <t>5900MAN0302</t>
  </si>
  <si>
    <t>Musasa Tent</t>
  </si>
  <si>
    <t>5900MAN0303</t>
  </si>
  <si>
    <t>Seke Materera Primary School</t>
  </si>
  <si>
    <t>5900MAN0304</t>
  </si>
  <si>
    <t>Zhanje Business Centre Tent</t>
  </si>
  <si>
    <t>5900MAN0305</t>
  </si>
  <si>
    <t>Charakupa Clinic</t>
  </si>
  <si>
    <t>5900MAN0401</t>
  </si>
  <si>
    <t>Dzandura Primary School</t>
  </si>
  <si>
    <t>5900MAN0402</t>
  </si>
  <si>
    <t>Kandava Primary School</t>
  </si>
  <si>
    <t>5900MAN0403</t>
  </si>
  <si>
    <t>Mabhauwa Business Centre Tent</t>
  </si>
  <si>
    <t>5900MAN0404</t>
  </si>
  <si>
    <t>Machingauta/Manyenga Village Tent</t>
  </si>
  <si>
    <t>5900MAN0405</t>
  </si>
  <si>
    <t>Makanyazingwa Clinic</t>
  </si>
  <si>
    <t>5900MAN0406</t>
  </si>
  <si>
    <t>Muregerera Chimugwemba Village Tent</t>
  </si>
  <si>
    <t>5900MAN0407</t>
  </si>
  <si>
    <t>Ngome Primary School</t>
  </si>
  <si>
    <t>5900MAN0408</t>
  </si>
  <si>
    <t>Sundai Makombe Village Tent</t>
  </si>
  <si>
    <t>5900MAN0409</t>
  </si>
  <si>
    <t>9  Polling Station</t>
  </si>
  <si>
    <t>Ushewokunze Primary School</t>
  </si>
  <si>
    <t>5900MAN0501</t>
  </si>
  <si>
    <t>Zhakata Clinic</t>
  </si>
  <si>
    <t>5900MAN0502</t>
  </si>
  <si>
    <t>Zhangira Business Centre Tent</t>
  </si>
  <si>
    <t>5900MAN0503</t>
  </si>
  <si>
    <t>Chirimamhunga Primary School</t>
  </si>
  <si>
    <t>5900MAN0601</t>
  </si>
  <si>
    <t>Dizha Business Centre Tent</t>
  </si>
  <si>
    <t>5900MAN0602</t>
  </si>
  <si>
    <t>Dzumbunu Primary School</t>
  </si>
  <si>
    <t>5900MAN0603</t>
  </si>
  <si>
    <t>Chikonde Secondary School</t>
  </si>
  <si>
    <t>5900MAN0701</t>
  </si>
  <si>
    <t>Chitsvedemo Primary School</t>
  </si>
  <si>
    <t>5900MAN0702</t>
  </si>
  <si>
    <t>Madamombe Primary School</t>
  </si>
  <si>
    <t>5900MAN0703</t>
  </si>
  <si>
    <t>Madamombe Village Tent</t>
  </si>
  <si>
    <t>5900MAN0704</t>
  </si>
  <si>
    <t>B &amp; P Boarding Primary School</t>
  </si>
  <si>
    <t>5900MAN0801 A</t>
  </si>
  <si>
    <t>5900MAN0801 B</t>
  </si>
  <si>
    <t>5900MAN0801 C</t>
  </si>
  <si>
    <t>Jonasi Primary School</t>
  </si>
  <si>
    <t>5900MAN0802 A</t>
  </si>
  <si>
    <t>5900MAN0802 B</t>
  </si>
  <si>
    <t>Jonasi Secondary School</t>
  </si>
  <si>
    <t>5900MAN0803</t>
  </si>
  <si>
    <t>Kudyarawanza Primary School</t>
  </si>
  <si>
    <t>5900MAN0804</t>
  </si>
  <si>
    <t>Pamutiti Tent</t>
  </si>
  <si>
    <t>5900MAN0805</t>
  </si>
  <si>
    <t>Transparency College</t>
  </si>
  <si>
    <t>5900MAN0806</t>
  </si>
  <si>
    <t>Vera Business Centre Tent</t>
  </si>
  <si>
    <t>5900MAN0807 A</t>
  </si>
  <si>
    <t>5900MAN0807 B</t>
  </si>
  <si>
    <t>ZAOGA Church Tent</t>
  </si>
  <si>
    <t>5900MAN0808</t>
  </si>
  <si>
    <t>Murisa Business Centre Tent</t>
  </si>
  <si>
    <t>5900MAN0809</t>
  </si>
  <si>
    <t>13 Polling Stations</t>
  </si>
  <si>
    <t>Dunnotar Primary School</t>
  </si>
  <si>
    <t>5900MAN0901</t>
  </si>
  <si>
    <t>Dunnoly Primary School</t>
  </si>
  <si>
    <t>5900MAN0902</t>
  </si>
  <si>
    <t>Nhuku Farm House Tent</t>
  </si>
  <si>
    <t>5900MAN0903</t>
  </si>
  <si>
    <t>Nyambiri Primary School</t>
  </si>
  <si>
    <t>5900MAN0904</t>
  </si>
  <si>
    <t>Shrewsberry Primary School</t>
  </si>
  <si>
    <t>5900MAN0905</t>
  </si>
  <si>
    <t>5900MAN0906</t>
  </si>
  <si>
    <t>Roslin Farm Tent</t>
  </si>
  <si>
    <t>5900MAN0907</t>
  </si>
  <si>
    <t>Stand No 2593 Primary School Tent</t>
  </si>
  <si>
    <t>5900MAN0908</t>
  </si>
  <si>
    <t>Stand No 3233 Primary School Tent</t>
  </si>
  <si>
    <t>5900MAN0909</t>
  </si>
  <si>
    <t>Stand 3539 Open Space &amp; Recreation Centre Tent</t>
  </si>
  <si>
    <t>5900MAN0910</t>
  </si>
  <si>
    <t>Stand No 5896 Primary School Tent</t>
  </si>
  <si>
    <t>5900MAN0912</t>
  </si>
  <si>
    <t>Stand No 6650 Open Space Tent</t>
  </si>
  <si>
    <t>5900MAN0913</t>
  </si>
  <si>
    <t>Stand No. 7728 Recreation &amp; Institutional Centre Tent</t>
  </si>
  <si>
    <t>5900MAN0914</t>
  </si>
  <si>
    <t>Stand No 8397 Secondary School Space Tent</t>
  </si>
  <si>
    <t>5900MAN0915</t>
  </si>
  <si>
    <t>Stand No 10391 Primary School Space Tent</t>
  </si>
  <si>
    <t>5900MAN0916</t>
  </si>
  <si>
    <t>Stand No 11481 Primary School Space Tent</t>
  </si>
  <si>
    <t>5900MAN0917</t>
  </si>
  <si>
    <t>Phase 5 Stand No. 12249 Tent</t>
  </si>
  <si>
    <t>5900MAN0918</t>
  </si>
  <si>
    <t>Stand No 10886 Secondary School Space Tent</t>
  </si>
  <si>
    <t>5900MAN0919</t>
  </si>
  <si>
    <t>Stand No. 12078 Secondary School Space Tent</t>
  </si>
  <si>
    <t>5900MAN0921</t>
  </si>
  <si>
    <t>Stand No 12249 Clinic Space Tent</t>
  </si>
  <si>
    <t>5900MAN0922</t>
  </si>
  <si>
    <t>20 Polling Stations</t>
  </si>
  <si>
    <t>Ardino Primary School</t>
  </si>
  <si>
    <t>5900MAN1001</t>
  </si>
  <si>
    <t>Bharabhara Primary School</t>
  </si>
  <si>
    <t>5900MAN1002</t>
  </si>
  <si>
    <t>Brechin Primary School</t>
  </si>
  <si>
    <t>5900MAN1003</t>
  </si>
  <si>
    <t>Caroline Wilderness Tent</t>
  </si>
  <si>
    <t>5900MAN1004</t>
  </si>
  <si>
    <t>Gilston Primary School</t>
  </si>
  <si>
    <t>5900MAN1005 A</t>
  </si>
  <si>
    <t>5900MAN1005 B</t>
  </si>
  <si>
    <t>Zengeya Primary School</t>
  </si>
  <si>
    <t>5900MAN1006</t>
  </si>
  <si>
    <t>Phase 1 Primary School Open Space Tent</t>
  </si>
  <si>
    <t>5900MAN1007</t>
  </si>
  <si>
    <t>Marirangwe Hall</t>
  </si>
  <si>
    <t>5900MAN1101</t>
  </si>
  <si>
    <t>Marirangwe South Primary School</t>
  </si>
  <si>
    <t>5900MAN1102</t>
  </si>
  <si>
    <t>Kerry Primary School</t>
  </si>
  <si>
    <t>5900MAN1201</t>
  </si>
  <si>
    <t>Lyne Farm Tent</t>
  </si>
  <si>
    <t>5900MAN1202</t>
  </si>
  <si>
    <t>Nyachidze Primary School</t>
  </si>
  <si>
    <t>5900MAN1203</t>
  </si>
  <si>
    <t>Beatrice Boarding School</t>
  </si>
  <si>
    <t>5900MAN1301</t>
  </si>
  <si>
    <t>Beatrice Township School</t>
  </si>
  <si>
    <t>5900MAN1302 A</t>
  </si>
  <si>
    <t>5900MAN1302 B</t>
  </si>
  <si>
    <t>Glovina Primary School</t>
  </si>
  <si>
    <t>5900MAN1401</t>
  </si>
  <si>
    <t>Rosarum Business Centre Tent</t>
  </si>
  <si>
    <t>5900MAN1402</t>
  </si>
  <si>
    <t>Silver Oak Farm House</t>
  </si>
  <si>
    <t>5900MAN1403</t>
  </si>
  <si>
    <t>Muda Primary School</t>
  </si>
  <si>
    <t>5900MAN1601</t>
  </si>
  <si>
    <t>Manyotshwa Primary School</t>
  </si>
  <si>
    <t>5900MAN1602</t>
  </si>
  <si>
    <t>Seke Constituency Total</t>
  </si>
  <si>
    <t>Wedza</t>
  </si>
  <si>
    <t xml:space="preserve">Wedza North  </t>
  </si>
  <si>
    <t>Dourne Estate Tent</t>
  </si>
  <si>
    <t>4300MAR0501</t>
  </si>
  <si>
    <t>Karembwe Primary School</t>
  </si>
  <si>
    <t>4300MAR0502</t>
  </si>
  <si>
    <t>Karimba Primary School</t>
  </si>
  <si>
    <t>4300MAR0503</t>
  </si>
  <si>
    <t>Lustleigh Primary School</t>
  </si>
  <si>
    <t>4300MAR0504</t>
  </si>
  <si>
    <t>Southlawn Primary School</t>
  </si>
  <si>
    <t>4300MAR0505</t>
  </si>
  <si>
    <t>Waltondale Primary School</t>
  </si>
  <si>
    <t>4300MAR0506</t>
  </si>
  <si>
    <t>Batanai Primary School</t>
  </si>
  <si>
    <t>4300MAR0801</t>
  </si>
  <si>
    <t>Chitubu Primary School</t>
  </si>
  <si>
    <t>4300MAR0802</t>
  </si>
  <si>
    <t>Chop Chop Business Centre Tent</t>
  </si>
  <si>
    <t>4300MAR0803</t>
  </si>
  <si>
    <t>Maringari Primary School</t>
  </si>
  <si>
    <t>4300MAR0804</t>
  </si>
  <si>
    <t>Mt Authur Primary School</t>
  </si>
  <si>
    <t>4300MAR0805</t>
  </si>
  <si>
    <t>Rujeko Primary School</t>
  </si>
  <si>
    <t>4300MAR0806</t>
  </si>
  <si>
    <t>Wedza RDC</t>
  </si>
  <si>
    <t>Chard Guruuswa Primary School</t>
  </si>
  <si>
    <t>8000WED0101</t>
  </si>
  <si>
    <t>8000WED0102</t>
  </si>
  <si>
    <t>Cloutsham Primary School</t>
  </si>
  <si>
    <t>8000WED0103</t>
  </si>
  <si>
    <t>Dean Munyakwe Primary School</t>
  </si>
  <si>
    <t>8000WED0104</t>
  </si>
  <si>
    <t>Fair Adventure Primary School</t>
  </si>
  <si>
    <t>8000WED0105</t>
  </si>
  <si>
    <t>Bolton Jenya Primary School</t>
  </si>
  <si>
    <t>8000WED0201</t>
  </si>
  <si>
    <t>Chemhanza Primary School</t>
  </si>
  <si>
    <t>8000WED0202</t>
  </si>
  <si>
    <t>Country Club Hall</t>
  </si>
  <si>
    <t>8000WED0203</t>
  </si>
  <si>
    <t>Fels Primary School</t>
  </si>
  <si>
    <t>8000WED0204</t>
  </si>
  <si>
    <t>Nelson Primary School</t>
  </si>
  <si>
    <t>8000WED0205</t>
  </si>
  <si>
    <t>Numwa Primary School</t>
  </si>
  <si>
    <t>8000WED0206</t>
  </si>
  <si>
    <t>Scorror Tent</t>
  </si>
  <si>
    <t>8000WED0207</t>
  </si>
  <si>
    <t>Dendende Farm House Tent</t>
  </si>
  <si>
    <t>8000WED0301</t>
  </si>
  <si>
    <t>Mt Ruunze Primary School</t>
  </si>
  <si>
    <t>8000WED0302</t>
  </si>
  <si>
    <t>Mutupwizana Primary School</t>
  </si>
  <si>
    <t>8000WED0303</t>
  </si>
  <si>
    <t>Bita Primary School</t>
  </si>
  <si>
    <t>8000WED0401</t>
  </si>
  <si>
    <t>Magamba Primary School</t>
  </si>
  <si>
    <t>8000WED0402</t>
  </si>
  <si>
    <t>Skimpton Gotora Primary School</t>
  </si>
  <si>
    <t>8000WED0403</t>
  </si>
  <si>
    <t>8000WED0404</t>
  </si>
  <si>
    <t>8000WED0501</t>
  </si>
  <si>
    <t>Matsine Secondary School</t>
  </si>
  <si>
    <t>8000WED0502</t>
  </si>
  <si>
    <t>Mkondwa Secondary School</t>
  </si>
  <si>
    <t>8000WED0503</t>
  </si>
  <si>
    <t>St. Liobas Primary School</t>
  </si>
  <si>
    <t>8000WED0504</t>
  </si>
  <si>
    <t>St Peters Makwarimba Secondary School</t>
  </si>
  <si>
    <t>8000WED0505</t>
  </si>
  <si>
    <t>Chamatendere Primary School</t>
  </si>
  <si>
    <t>8000WED0601</t>
  </si>
  <si>
    <t>Chigwedere Primary School</t>
  </si>
  <si>
    <t>8000WED0602</t>
  </si>
  <si>
    <t>Gandamasungo Primary School</t>
  </si>
  <si>
    <t>8000WED0603</t>
  </si>
  <si>
    <t>Rambanapasi Primary School</t>
  </si>
  <si>
    <t>8000WED0604 A</t>
  </si>
  <si>
    <t>8000WED0604 B</t>
  </si>
  <si>
    <t>Wedza High School</t>
  </si>
  <si>
    <t>8000WED1501</t>
  </si>
  <si>
    <t>Wedza Primary School</t>
  </si>
  <si>
    <t>8000WED1502</t>
  </si>
  <si>
    <t>Wedza North Constituency Total</t>
  </si>
  <si>
    <t xml:space="preserve">Wedza South  </t>
  </si>
  <si>
    <t>Dendenyore Chiefs Hall</t>
  </si>
  <si>
    <t>8000WED0701</t>
  </si>
  <si>
    <t>Gumbonzvanda Primary School</t>
  </si>
  <si>
    <t>8000WED0702</t>
  </si>
  <si>
    <t>Mt St Marys Primary School</t>
  </si>
  <si>
    <t>8000WED0703</t>
  </si>
  <si>
    <t>St Joseph Munzverengi Primary School</t>
  </si>
  <si>
    <t>8000WED0704</t>
  </si>
  <si>
    <t>St Annes Goto Primary School</t>
  </si>
  <si>
    <t>8000WED0801 A</t>
  </si>
  <si>
    <t>8000WED0801 B</t>
  </si>
  <si>
    <t>St Johns Matsvai Primary School</t>
  </si>
  <si>
    <t>8000WED0802</t>
  </si>
  <si>
    <t>St Pauls Sango Primary School</t>
  </si>
  <si>
    <t>8000WED0803</t>
  </si>
  <si>
    <t>St Thomas Aquinas Primary School</t>
  </si>
  <si>
    <t>8000WED0804</t>
  </si>
  <si>
    <t>Maguni Primary School</t>
  </si>
  <si>
    <t>8000WED0901</t>
  </si>
  <si>
    <t>Mutukwana Primary School</t>
  </si>
  <si>
    <t>8000WED0902</t>
  </si>
  <si>
    <t>St Augustines Chitida Primary School</t>
  </si>
  <si>
    <t>8000WED0903</t>
  </si>
  <si>
    <t>St Clemence Primary School</t>
  </si>
  <si>
    <t>8000WED0904</t>
  </si>
  <si>
    <t>St Joseph Madanha Primary School</t>
  </si>
  <si>
    <t>8000WED0905</t>
  </si>
  <si>
    <t>St Magarets Chigodora Primary School</t>
  </si>
  <si>
    <t>8000WED0906</t>
  </si>
  <si>
    <t>St Peters Gangare Primary School</t>
  </si>
  <si>
    <t>8000WED0907</t>
  </si>
  <si>
    <t>St Barnabas Ushe Primary School</t>
  </si>
  <si>
    <t>8000WED1001</t>
  </si>
  <si>
    <t>St James Nyamupara Primary School</t>
  </si>
  <si>
    <t>8000WED1002</t>
  </si>
  <si>
    <t>St Stephens Makurumure Primary School</t>
  </si>
  <si>
    <t>8000WED1003</t>
  </si>
  <si>
    <t>Chiwere Business Centre Tent</t>
  </si>
  <si>
    <t>8000WED1101</t>
  </si>
  <si>
    <t>Holy Spirit Ruzane Primary School</t>
  </si>
  <si>
    <t>8000WED1102</t>
  </si>
  <si>
    <t>St Johns Maninga Primary School</t>
  </si>
  <si>
    <t>8000WED1103</t>
  </si>
  <si>
    <t>St Mathias Ruswa Primary School</t>
  </si>
  <si>
    <t>8000WED1104</t>
  </si>
  <si>
    <t>St Marks Goneso Primary School</t>
  </si>
  <si>
    <t>8000WED1201</t>
  </si>
  <si>
    <t>St Marys Makanda Primary School</t>
  </si>
  <si>
    <t>8000WED1202</t>
  </si>
  <si>
    <t>Tarungova Primary School</t>
  </si>
  <si>
    <t>8000WED1203</t>
  </si>
  <si>
    <t>Makarara Council Hall</t>
  </si>
  <si>
    <t>8000WED1301</t>
  </si>
  <si>
    <t>Musavadye Primary School</t>
  </si>
  <si>
    <t>8000WED1302</t>
  </si>
  <si>
    <t>St Athony Zvidhuri Primary School</t>
  </si>
  <si>
    <t>8000WED1303</t>
  </si>
  <si>
    <t>St Chad Mapumbu Primary School</t>
  </si>
  <si>
    <t>8000WED1304</t>
  </si>
  <si>
    <t>St Roberts Dzvova Primary School</t>
  </si>
  <si>
    <t>8000WED1305</t>
  </si>
  <si>
    <t>Zviyambe Primary School</t>
  </si>
  <si>
    <t>8000WED1306</t>
  </si>
  <si>
    <t>Anderson Mutiweshiri Primary School</t>
  </si>
  <si>
    <t>8000WED1401</t>
  </si>
  <si>
    <t>Gato Primary School</t>
  </si>
  <si>
    <t>8000WED1402</t>
  </si>
  <si>
    <t>Marumbi Primary School</t>
  </si>
  <si>
    <t>8000WED1403</t>
  </si>
  <si>
    <t>St Henry Chikurumadziva Primary School</t>
  </si>
  <si>
    <t>8000WED1404</t>
  </si>
  <si>
    <t>Wedza South Constituency Total</t>
  </si>
  <si>
    <t>Busha Joseph Makamba
FreeZim Congress</t>
  </si>
  <si>
    <t>Chamisa Nelson
Movement for Democratic Change Alliance</t>
  </si>
  <si>
    <t>Chikanga Everisto Washington
Rebuild Zimbabwe</t>
  </si>
  <si>
    <t>Dzapasi Melbah
#1980 Freedom Movement Zimbabwe</t>
  </si>
  <si>
    <t>Gava Mapfumo Peter
United Democratic Front</t>
  </si>
  <si>
    <t>Hlabangana Kwanele
Republican Party of Zimbabwe</t>
  </si>
  <si>
    <t>Mhambi-Hove Divine
national Alliance of Patriotic and Democratic Republicans</t>
  </si>
  <si>
    <t>Kasiyamhuru Blessing
Zimbabwe Partnership for Prosperity</t>
  </si>
  <si>
    <t>Khupe Thokozani
Movement for Democratic Change</t>
  </si>
  <si>
    <t>Madhuku Lovemore
National Constitutional Assembly</t>
  </si>
  <si>
    <t>Mangoma Elton Steers
Coalition of Democrats</t>
  </si>
  <si>
    <t>Mariyacha Violet
United Democracy Movement</t>
  </si>
  <si>
    <t>Mnangagwa Emmerson Dambudzo
Zimbabwe African National Union Patriotic Front</t>
  </si>
  <si>
    <t>Moyo Nkosana Donald
Alliance for the People's Agenda</t>
  </si>
  <si>
    <t>Mteki Bryn Taurai
Independent</t>
  </si>
  <si>
    <t>Mugadza Willard Tawonezvi
Bethel Christian Party</t>
  </si>
  <si>
    <t>Mujuru Joice Teurai Ropa
People's Rainbow Coalition</t>
  </si>
  <si>
    <t>Munyanduri Tendai Peter
New Patriotic Front</t>
  </si>
  <si>
    <t>Mutinhiri Ambrose
National Patriotic Front</t>
  </si>
  <si>
    <t>Shumba Kuzozvirava Daniel
United Democratic Alliance</t>
  </si>
  <si>
    <t>Wilson Harry Peter
Democratic Opposition Party</t>
  </si>
  <si>
    <t>Provincial Total</t>
  </si>
  <si>
    <t>Percentage of Total Votes Cast</t>
  </si>
  <si>
    <t>Manyika Noah Ngoni
Build Zimbabwe Alliance</t>
  </si>
  <si>
    <t>Murewa South</t>
  </si>
  <si>
    <t>Chipinda Primary School</t>
  </si>
  <si>
    <t>4700MRE1701</t>
  </si>
  <si>
    <t>Dapandove Primary School</t>
  </si>
  <si>
    <t>4700MRE1702</t>
  </si>
  <si>
    <t>Maponongwe Primary School</t>
  </si>
  <si>
    <t>4700MRE1703</t>
  </si>
  <si>
    <t>Gwishiri Church Tent</t>
  </si>
  <si>
    <t>4700MRE1801</t>
  </si>
  <si>
    <t>Karumazondo Primary School</t>
  </si>
  <si>
    <t>4700MRE1802</t>
  </si>
  <si>
    <t>Wuyuwuyu Primary School</t>
  </si>
  <si>
    <t>4700MRE1803</t>
  </si>
  <si>
    <t>Chuguri Primary School</t>
  </si>
  <si>
    <t>4700MRE1901</t>
  </si>
  <si>
    <t>Dombwe DDF Camp Rest</t>
  </si>
  <si>
    <t>4700MRE1902</t>
  </si>
  <si>
    <t>Masunzwe Primary School</t>
  </si>
  <si>
    <t>4700MRE1903</t>
  </si>
  <si>
    <t>Mukarakate Business Centre Tent</t>
  </si>
  <si>
    <t>4700MRE1904</t>
  </si>
  <si>
    <t>Chinhenga Primary School</t>
  </si>
  <si>
    <t>4700MRE2001</t>
  </si>
  <si>
    <t>Jekwa Primary School</t>
  </si>
  <si>
    <t>4700MRE2002 A</t>
  </si>
  <si>
    <t>4700MRE2002 B</t>
  </si>
  <si>
    <t>4700MRE2003</t>
  </si>
  <si>
    <t>Chimhau Secondary School</t>
  </si>
  <si>
    <t>4700MRE2101</t>
  </si>
  <si>
    <t>Gumbanjera Primary School</t>
  </si>
  <si>
    <t>4700MRE2102</t>
  </si>
  <si>
    <t>Mashaire Pre-School</t>
  </si>
  <si>
    <t>4700MRE2103</t>
  </si>
  <si>
    <t>St Peters Matunhike Primary School</t>
  </si>
  <si>
    <t>4700MRE2104</t>
  </si>
  <si>
    <t>Barrymore Primary School</t>
  </si>
  <si>
    <t>4700MRE2201</t>
  </si>
  <si>
    <t>Chilinda Primary School</t>
  </si>
  <si>
    <t>4700MRE2202</t>
  </si>
  <si>
    <t>Chirunji Primary School</t>
  </si>
  <si>
    <t>4700MRE2203</t>
  </si>
  <si>
    <t>Dzete Secondary School</t>
  </si>
  <si>
    <t>4700MRE2204</t>
  </si>
  <si>
    <t>Highover Farm Tent</t>
  </si>
  <si>
    <t>4700MRE2205</t>
  </si>
  <si>
    <t>Nyagadzi Primary School</t>
  </si>
  <si>
    <t>4700MRE2206</t>
  </si>
  <si>
    <t>River Valley Primary School</t>
  </si>
  <si>
    <t>4700MRE2207</t>
  </si>
  <si>
    <t>Rufaro Primary School</t>
  </si>
  <si>
    <t>4700MRE2208</t>
  </si>
  <si>
    <t>Salama Sheds</t>
  </si>
  <si>
    <t>4700MRE2209</t>
  </si>
  <si>
    <t>Vanguard Farmhouse Tent</t>
  </si>
  <si>
    <t>4700MRE2210</t>
  </si>
  <si>
    <t>Hanwa Hall</t>
  </si>
  <si>
    <t>4700MRE2301</t>
  </si>
  <si>
    <t>Home Park Primary School</t>
  </si>
  <si>
    <t>4700MRE2302</t>
  </si>
  <si>
    <t>Howgate Farmhouse Tent</t>
  </si>
  <si>
    <t>4700MRE2303</t>
  </si>
  <si>
    <t>Takunda Primary School</t>
  </si>
  <si>
    <t>4700MRE2304</t>
  </si>
  <si>
    <t>Tashinga Primary School</t>
  </si>
  <si>
    <t>4700MRE2305</t>
  </si>
  <si>
    <t>U9C Church</t>
  </si>
  <si>
    <t>4700MRE2306</t>
  </si>
  <si>
    <t>Welcome Home Clinic</t>
  </si>
  <si>
    <t>4700MRE2307</t>
  </si>
  <si>
    <t>Craiglea Primary School</t>
  </si>
  <si>
    <t>4700MRE2401 A</t>
  </si>
  <si>
    <t>4700MRE2401 B</t>
  </si>
  <si>
    <t>Durlstone Primary School</t>
  </si>
  <si>
    <t>4700MRE2402</t>
  </si>
  <si>
    <t>Makunde Primary School</t>
  </si>
  <si>
    <t>4700MRE2403</t>
  </si>
  <si>
    <t>Mushawatu Primary School</t>
  </si>
  <si>
    <t>4700MRE2404</t>
  </si>
  <si>
    <t>Nyamita Primary School</t>
  </si>
  <si>
    <t>4700MRE2405 A</t>
  </si>
  <si>
    <t>4700MRE2405 B</t>
  </si>
  <si>
    <t>St Columbus Primary School</t>
  </si>
  <si>
    <t>4700MRE2406 A</t>
  </si>
  <si>
    <t>4700MRE2406 B</t>
  </si>
  <si>
    <t>Waterloo Primary School</t>
  </si>
  <si>
    <t>4700MRE2407</t>
  </si>
  <si>
    <t>Kunzwana Training Centre</t>
  </si>
  <si>
    <t>4700MRE2901</t>
  </si>
  <si>
    <t>Macheke Government Primary School</t>
  </si>
  <si>
    <t>4700MRE2902</t>
  </si>
  <si>
    <t>Macheke Secondary School</t>
  </si>
  <si>
    <t>4700MRE2903 A</t>
  </si>
  <si>
    <t>4700MRE2903 B</t>
  </si>
  <si>
    <t>Murewa South Constituency Total</t>
  </si>
  <si>
    <t>Mapfumo-Chiguvare Tonderai Johannes Timothy
People's Progressive Party Zimbabwe</t>
  </si>
  <si>
    <t>Chikomba Central</t>
  </si>
  <si>
    <t>Chikomba East</t>
  </si>
  <si>
    <t>Goromonzi South</t>
  </si>
  <si>
    <t>Maramba Pfungwe</t>
  </si>
  <si>
    <t>Uzumba</t>
  </si>
  <si>
    <t>Marondera East</t>
  </si>
  <si>
    <t>Marondera Central</t>
  </si>
  <si>
    <t>Mudzi North</t>
  </si>
  <si>
    <t>Mudzi South</t>
  </si>
  <si>
    <t>Mudzi West</t>
  </si>
  <si>
    <t>Mutoko  North</t>
  </si>
  <si>
    <t>seke</t>
  </si>
  <si>
    <t>Wedza North</t>
  </si>
  <si>
    <t>Wedza South</t>
  </si>
  <si>
    <t>4301MAM0501</t>
  </si>
  <si>
    <t>4301MAM0502</t>
  </si>
  <si>
    <t>4301MAM0503</t>
  </si>
  <si>
    <t xml:space="preserve">Mashonaland East Totals  </t>
  </si>
  <si>
    <t>MASHONALAND EAST PROVINCE :2018 HARMONISED PRESIDENTIAL ELECTION RESULTS: 30 JULY 2018</t>
  </si>
  <si>
    <t>NAME OF CONSTITUENCY</t>
  </si>
  <si>
    <t>MASHONALAND EAST PROVINCE : COLLATION OF RETURNS FROM CONSTITUENCY COMMAND CENTRES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</si>
</sst>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C000"/>
      <name val="Calibri"/>
      <family val="2"/>
      <scheme val="minor"/>
    </font>
    <font>
      <sz val="16"/>
      <color rgb="FFFFC000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i/>
      <sz val="16"/>
      <color rgb="FFFFC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6"/>
      <color rgb="FF0070C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theme="1"/>
      <name val="Arial Rounded MT Bold"/>
      <family val="2"/>
    </font>
    <font>
      <b/>
      <u/>
      <sz val="18"/>
      <color theme="1"/>
      <name val="Arial Rounded MT Bold"/>
      <family val="2"/>
    </font>
    <font>
      <sz val="11"/>
      <color theme="0" tint="-0.14999847407452621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Protection="1"/>
    <xf numFmtId="0" fontId="0" fillId="0" borderId="0" xfId="0" applyProtection="1"/>
    <xf numFmtId="0" fontId="0" fillId="2" borderId="1" xfId="0" applyFill="1" applyBorder="1" applyProtection="1"/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Protection="1"/>
    <xf numFmtId="0" fontId="2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2" fillId="2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Protection="1"/>
    <xf numFmtId="3" fontId="3" fillId="3" borderId="1" xfId="0" applyNumberFormat="1" applyFont="1" applyFill="1" applyBorder="1" applyAlignment="1" applyProtection="1">
      <alignment vertical="center" textRotation="90" wrapText="1"/>
    </xf>
    <xf numFmtId="3" fontId="0" fillId="3" borderId="1" xfId="0" applyNumberFormat="1" applyFill="1" applyBorder="1" applyAlignment="1" applyProtection="1">
      <alignment textRotation="90" wrapText="1"/>
    </xf>
    <xf numFmtId="3" fontId="0" fillId="0" borderId="1" xfId="0" applyNumberFormat="1" applyFill="1" applyBorder="1" applyAlignment="1" applyProtection="1">
      <alignment wrapText="1"/>
    </xf>
    <xf numFmtId="3" fontId="0" fillId="0" borderId="0" xfId="0" applyNumberFormat="1" applyProtection="1"/>
    <xf numFmtId="0" fontId="11" fillId="0" borderId="0" xfId="0" applyFont="1" applyProtection="1"/>
    <xf numFmtId="0" fontId="14" fillId="0" borderId="1" xfId="0" applyFont="1" applyFill="1" applyBorder="1" applyProtection="1"/>
    <xf numFmtId="0" fontId="2" fillId="0" borderId="0" xfId="0" applyFont="1" applyProtection="1"/>
    <xf numFmtId="3" fontId="3" fillId="2" borderId="1" xfId="0" applyNumberFormat="1" applyFont="1" applyFill="1" applyBorder="1" applyProtection="1"/>
    <xf numFmtId="0" fontId="3" fillId="0" borderId="0" xfId="0" applyFont="1" applyProtection="1"/>
    <xf numFmtId="0" fontId="5" fillId="0" borderId="0" xfId="0" applyFont="1" applyProtection="1"/>
    <xf numFmtId="0" fontId="11" fillId="2" borderId="1" xfId="0" applyFont="1" applyFill="1" applyBorder="1" applyProtection="1"/>
    <xf numFmtId="3" fontId="5" fillId="0" borderId="0" xfId="0" applyNumberFormat="1" applyFont="1" applyProtection="1"/>
    <xf numFmtId="3" fontId="3" fillId="3" borderId="1" xfId="0" applyNumberFormat="1" applyFont="1" applyFill="1" applyBorder="1" applyAlignment="1" applyProtection="1">
      <alignment textRotation="90" wrapText="1"/>
    </xf>
    <xf numFmtId="3" fontId="3" fillId="3" borderId="2" xfId="0" applyNumberFormat="1" applyFont="1" applyFill="1" applyBorder="1" applyAlignment="1" applyProtection="1">
      <alignment textRotation="90" wrapText="1"/>
    </xf>
    <xf numFmtId="3" fontId="17" fillId="2" borderId="1" xfId="0" applyNumberFormat="1" applyFont="1" applyFill="1" applyBorder="1" applyProtection="1"/>
    <xf numFmtId="0" fontId="3" fillId="3" borderId="1" xfId="0" applyFont="1" applyFill="1" applyBorder="1" applyAlignment="1" applyProtection="1">
      <alignment horizontal="center" textRotation="90" wrapText="1"/>
    </xf>
    <xf numFmtId="0" fontId="3" fillId="3" borderId="1" xfId="0" applyFont="1" applyFill="1" applyBorder="1" applyAlignment="1" applyProtection="1">
      <alignment horizontal="center" vertical="center" textRotation="90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3" fontId="2" fillId="2" borderId="0" xfId="0" applyNumberFormat="1" applyFont="1" applyFill="1" applyBorder="1" applyProtection="1"/>
    <xf numFmtId="3" fontId="0" fillId="2" borderId="0" xfId="0" applyNumberFormat="1" applyFill="1" applyBorder="1" applyProtection="1"/>
    <xf numFmtId="3" fontId="2" fillId="0" borderId="1" xfId="0" applyNumberFormat="1" applyFont="1" applyBorder="1" applyProtection="1"/>
    <xf numFmtId="3" fontId="2" fillId="2" borderId="1" xfId="0" applyNumberFormat="1" applyFont="1" applyFill="1" applyBorder="1" applyProtection="1"/>
    <xf numFmtId="0" fontId="2" fillId="2" borderId="1" xfId="0" applyFont="1" applyFill="1" applyBorder="1" applyAlignment="1" applyProtection="1">
      <alignment horizontal="center" vertical="top"/>
    </xf>
    <xf numFmtId="3" fontId="2" fillId="0" borderId="1" xfId="0" applyNumberFormat="1" applyFont="1" applyFill="1" applyBorder="1" applyProtection="1"/>
    <xf numFmtId="3" fontId="0" fillId="2" borderId="1" xfId="0" applyNumberFormat="1" applyFill="1" applyBorder="1" applyProtection="1"/>
    <xf numFmtId="0" fontId="6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Protection="1"/>
    <xf numFmtId="1" fontId="10" fillId="2" borderId="1" xfId="0" applyNumberFormat="1" applyFont="1" applyFill="1" applyBorder="1" applyAlignment="1" applyProtection="1">
      <alignment horizontal="center"/>
    </xf>
    <xf numFmtId="0" fontId="9" fillId="2" borderId="1" xfId="0" applyFont="1" applyFill="1" applyBorder="1" applyProtection="1"/>
    <xf numFmtId="0" fontId="8" fillId="2" borderId="1" xfId="0" applyFont="1" applyFill="1" applyBorder="1" applyProtection="1"/>
    <xf numFmtId="3" fontId="8" fillId="2" borderId="1" xfId="0" applyNumberFormat="1" applyFont="1" applyFill="1" applyBorder="1" applyProtection="1"/>
    <xf numFmtId="3" fontId="10" fillId="2" borderId="1" xfId="0" applyNumberFormat="1" applyFont="1" applyFill="1" applyBorder="1" applyProtection="1"/>
    <xf numFmtId="3" fontId="2" fillId="2" borderId="1" xfId="0" applyNumberFormat="1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Protection="1"/>
    <xf numFmtId="1" fontId="2" fillId="0" borderId="1" xfId="0" applyNumberFormat="1" applyFont="1" applyFill="1" applyBorder="1" applyProtection="1"/>
    <xf numFmtId="3" fontId="2" fillId="0" borderId="0" xfId="0" applyNumberFormat="1" applyFont="1" applyProtection="1"/>
    <xf numFmtId="0" fontId="12" fillId="2" borderId="1" xfId="0" applyFont="1" applyFill="1" applyBorder="1" applyProtection="1"/>
    <xf numFmtId="0" fontId="10" fillId="2" borderId="1" xfId="0" applyFont="1" applyFill="1" applyBorder="1" applyProtection="1"/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 vertical="top"/>
    </xf>
    <xf numFmtId="0" fontId="0" fillId="0" borderId="0" xfId="0" applyFill="1" applyAlignment="1" applyProtection="1">
      <alignment horizontal="center"/>
    </xf>
    <xf numFmtId="0" fontId="20" fillId="0" borderId="0" xfId="0" applyFont="1" applyProtection="1"/>
    <xf numFmtId="0" fontId="21" fillId="4" borderId="1" xfId="0" applyFont="1" applyFill="1" applyBorder="1" applyAlignment="1" applyProtection="1">
      <alignment horizontal="left"/>
    </xf>
    <xf numFmtId="0" fontId="3" fillId="5" borderId="1" xfId="0" applyFont="1" applyFill="1" applyBorder="1" applyProtection="1"/>
    <xf numFmtId="3" fontId="3" fillId="5" borderId="1" xfId="0" applyNumberFormat="1" applyFont="1" applyFill="1" applyBorder="1" applyProtection="1"/>
    <xf numFmtId="0" fontId="5" fillId="5" borderId="1" xfId="0" applyFont="1" applyFill="1" applyBorder="1" applyProtection="1"/>
    <xf numFmtId="0" fontId="4" fillId="2" borderId="1" xfId="0" applyFont="1" applyFill="1" applyBorder="1" applyProtection="1"/>
    <xf numFmtId="0" fontId="0" fillId="2" borderId="0" xfId="0" applyFill="1" applyProtection="1"/>
    <xf numFmtId="0" fontId="11" fillId="5" borderId="1" xfId="0" applyFont="1" applyFill="1" applyBorder="1" applyProtection="1"/>
    <xf numFmtId="0" fontId="11" fillId="5" borderId="1" xfId="0" applyFont="1" applyFill="1" applyBorder="1" applyAlignment="1" applyProtection="1">
      <alignment horizontal="left"/>
    </xf>
    <xf numFmtId="1" fontId="5" fillId="5" borderId="1" xfId="0" applyNumberFormat="1" applyFont="1" applyFill="1" applyBorder="1" applyAlignment="1" applyProtection="1">
      <alignment horizontal="center"/>
    </xf>
    <xf numFmtId="0" fontId="13" fillId="5" borderId="1" xfId="0" applyFont="1" applyFill="1" applyBorder="1" applyProtection="1"/>
    <xf numFmtId="3" fontId="5" fillId="5" borderId="1" xfId="0" applyNumberFormat="1" applyFont="1" applyFill="1" applyBorder="1" applyProtection="1"/>
    <xf numFmtId="3" fontId="16" fillId="5" borderId="1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vertical="center" wrapText="1"/>
    </xf>
    <xf numFmtId="0" fontId="11" fillId="2" borderId="0" xfId="0" applyFont="1" applyFill="1" applyBorder="1" applyProtection="1"/>
    <xf numFmtId="0" fontId="11" fillId="0" borderId="0" xfId="0" applyFont="1" applyBorder="1" applyProtection="1"/>
    <xf numFmtId="0" fontId="5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1" fontId="0" fillId="0" borderId="0" xfId="0" applyNumberFormat="1" applyBorder="1" applyProtection="1"/>
    <xf numFmtId="0" fontId="20" fillId="0" borderId="0" xfId="0" applyFont="1" applyBorder="1" applyProtection="1"/>
    <xf numFmtId="0" fontId="0" fillId="0" borderId="0" xfId="0" applyFill="1" applyBorder="1" applyProtection="1"/>
    <xf numFmtId="0" fontId="5" fillId="2" borderId="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6" fillId="5" borderId="1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1" fillId="0" borderId="3" xfId="0" applyFont="1" applyFill="1" applyBorder="1" applyAlignment="1" applyProtection="1">
      <alignment horizontal="center"/>
    </xf>
    <xf numFmtId="0" fontId="21" fillId="0" borderId="4" xfId="0" applyFont="1" applyFill="1" applyBorder="1" applyAlignment="1" applyProtection="1">
      <alignment horizontal="center"/>
    </xf>
    <xf numFmtId="0" fontId="21" fillId="0" borderId="5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wrapText="1"/>
    </xf>
    <xf numFmtId="0" fontId="5" fillId="5" borderId="1" xfId="0" applyFont="1" applyFill="1" applyBorder="1" applyAlignment="1" applyProtection="1">
      <alignment wrapText="1"/>
    </xf>
    <xf numFmtId="4" fontId="5" fillId="5" borderId="1" xfId="0" applyNumberFormat="1" applyFont="1" applyFill="1" applyBorder="1" applyProtection="1"/>
    <xf numFmtId="3" fontId="0" fillId="5" borderId="0" xfId="0" applyNumberFormat="1" applyFill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>
                <a:latin typeface="Arial Rounded MT Bold" panose="020F0704030504030204" pitchFamily="34" charset="0"/>
              </a:defRPr>
            </a:pPr>
            <a:r>
              <a:rPr lang="en-ZW" sz="1600" b="1" i="0" u="none" strike="noStrike" baseline="0">
                <a:effectLst/>
                <a:latin typeface="Arial Rounded MT Bold" panose="020F0704030504030204" pitchFamily="34" charset="0"/>
              </a:rPr>
              <a:t>Mashonaland East Province: 2018 Harmonised  Presidential Elections Results: 30 July 2018</a:t>
            </a:r>
            <a:endParaRPr lang="en-US" sz="1600">
              <a:effectLst/>
              <a:latin typeface="Arial Rounded MT Bold" panose="020F070403050403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80362932470884"/>
          <c:y val="0.27939295723627766"/>
          <c:w val="0.46826692141073012"/>
          <c:h val="0.7138330590032178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8238654024625653"/>
                  <c:y val="0.11548310698450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32943944818398135"/>
                  <c:y val="-0.279859932762641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4329359127318522"/>
                  <c:y val="-0.232504665730343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21014417511971967"/>
                  <c:y val="-0.267767461270730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32925081921724231"/>
                  <c:y val="-0.179486801437955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32445794254962551"/>
                  <c:y val="-0.140156039817056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3307383116187218"/>
                  <c:y val="-9.72780944754787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30160001387410934"/>
                  <c:y val="2.74211486276079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28031770821058222"/>
                  <c:y val="-1.91418445575658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31604982094839318"/>
                  <c:y val="-5.82508542364407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.30786887677078328"/>
                  <c:y val="-0.23170679936194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20802759524775"/>
                      <c:h val="4.2631196524163292E-2"/>
                    </c:manualLayout>
                  </c15:layout>
                </c:ext>
              </c:extLst>
            </c:dLbl>
            <c:dLbl>
              <c:idx val="14"/>
              <c:layout>
                <c:manualLayout>
                  <c:x val="0.10455592177670421"/>
                  <c:y val="-0.156744983148292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0.38423353661275184"/>
                  <c:y val="-1.53324054832129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0.31270536016431927"/>
                  <c:y val="-6.6496348973327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0.19470678270521119"/>
                  <c:y val="-7.84907818726049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9.73041149185363E-2"/>
                  <c:y val="-8.07505841430838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8.8322123533512067E-3"/>
                  <c:y val="-0.13300061920921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7.1175848555202731E-2"/>
                  <c:y val="-7.86204266839526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0.16870905859276511"/>
                  <c:y val="-7.85300142566924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0.2891372171649414"/>
                  <c:y val="-5.37119300765370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0.25693316370159458"/>
                  <c:y val="2.33102218154934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Graph!$A$2:$X$2</c:f>
              <c:strCache>
                <c:ptCount val="24"/>
                <c:pt idx="0">
                  <c:v>Busha Joseph Makamba
FreeZim Congress</c:v>
                </c:pt>
                <c:pt idx="1">
                  <c:v>Chamisa Nelson
Movement for Democratic Change Alliance</c:v>
                </c:pt>
                <c:pt idx="2">
                  <c:v>Chikanga Everisto Washington
Rebuild Zimbabwe</c:v>
                </c:pt>
                <c:pt idx="3">
                  <c:v>Dzapasi Melbah
#1980 Freedom Movement Zimbabwe</c:v>
                </c:pt>
                <c:pt idx="4">
                  <c:v>Gava Mapfumo Peter
United Democratic Front</c:v>
                </c:pt>
                <c:pt idx="5">
                  <c:v>Hlabangana Kwanele
Republican Party of Zimbabwe</c:v>
                </c:pt>
                <c:pt idx="6">
                  <c:v>Kasiyamhuru Blessing
Zimbabwe Partnership for Prosperity</c:v>
                </c:pt>
                <c:pt idx="7">
                  <c:v>Khupe Thokozani
Movement for Democratic Change</c:v>
                </c:pt>
                <c:pt idx="8">
                  <c:v>Madhuku Lovemore
National Constitutional Assembly</c:v>
                </c:pt>
                <c:pt idx="9">
                  <c:v>Mangoma Elton Steers
Coalition of Democrats</c:v>
                </c:pt>
                <c:pt idx="10">
                  <c:v>Manyika Noah Ngoni
Build Zimbabwe Alliance</c:v>
                </c:pt>
                <c:pt idx="11">
                  <c:v>Mapfumo-Chiguvare Tonderai Johannes Timothy
People's Progressive Party Zimbabwe</c:v>
                </c:pt>
                <c:pt idx="12">
                  <c:v>Mariyacha Violet
United Democracy Movement</c:v>
                </c:pt>
                <c:pt idx="13">
                  <c:v>Mhambi-Hove Divine
national Alliance of Patriotic and Democratic Republicans</c:v>
                </c:pt>
                <c:pt idx="14">
                  <c:v>Mnangagwa Emmerson Dambudzo
Zimbabwe African National Union Patriotic Front</c:v>
                </c:pt>
                <c:pt idx="15">
                  <c:v>Moyo Nkosana Donald
Alliance for the People's Agenda</c:v>
                </c:pt>
                <c:pt idx="16">
                  <c:v>Mteki Bryn Taurai
Independent</c:v>
                </c:pt>
                <c:pt idx="17">
                  <c:v>Mugadza Willard Tawonezvi
Bethel Christian Party</c:v>
                </c:pt>
                <c:pt idx="18">
                  <c:v>Mujuru Joice Teurai Ropa
People's Rainbow Coalition</c:v>
                </c:pt>
                <c:pt idx="19">
                  <c:v>Munyanduri Tendai Peter
New Patriotic Front</c:v>
                </c:pt>
                <c:pt idx="20">
                  <c:v>Mutinhiri Ambrose
National Patriotic Front</c:v>
                </c:pt>
                <c:pt idx="21">
                  <c:v>Shumba Kuzozvirava Daniel
United Democratic Alliance</c:v>
                </c:pt>
                <c:pt idx="22">
                  <c:v>Wilson Harry Peter
Democratic Opposition Party</c:v>
                </c:pt>
                <c:pt idx="23">
                  <c:v>Total Votes Rejected </c:v>
                </c:pt>
              </c:strCache>
            </c:strRef>
          </c:cat>
          <c:val>
            <c:numRef>
              <c:f>Graph!$A$3:$X$3</c:f>
              <c:numCache>
                <c:formatCode>#,##0</c:formatCode>
                <c:ptCount val="24"/>
                <c:pt idx="0">
                  <c:v>1681</c:v>
                </c:pt>
                <c:pt idx="1">
                  <c:v>189024</c:v>
                </c:pt>
                <c:pt idx="2">
                  <c:v>949</c:v>
                </c:pt>
                <c:pt idx="3">
                  <c:v>194</c:v>
                </c:pt>
                <c:pt idx="4">
                  <c:v>204</c:v>
                </c:pt>
                <c:pt idx="5">
                  <c:v>734</c:v>
                </c:pt>
                <c:pt idx="6">
                  <c:v>590</c:v>
                </c:pt>
                <c:pt idx="7">
                  <c:v>2296</c:v>
                </c:pt>
                <c:pt idx="8">
                  <c:v>218</c:v>
                </c:pt>
                <c:pt idx="9">
                  <c:v>204</c:v>
                </c:pt>
                <c:pt idx="10">
                  <c:v>186</c:v>
                </c:pt>
                <c:pt idx="11">
                  <c:v>112</c:v>
                </c:pt>
                <c:pt idx="12">
                  <c:v>105</c:v>
                </c:pt>
                <c:pt idx="13">
                  <c:v>302</c:v>
                </c:pt>
                <c:pt idx="14">
                  <c:v>334617</c:v>
                </c:pt>
                <c:pt idx="15">
                  <c:v>1166</c:v>
                </c:pt>
                <c:pt idx="16">
                  <c:v>177</c:v>
                </c:pt>
                <c:pt idx="17">
                  <c:v>451</c:v>
                </c:pt>
                <c:pt idx="18">
                  <c:v>972</c:v>
                </c:pt>
                <c:pt idx="19">
                  <c:v>330</c:v>
                </c:pt>
                <c:pt idx="20">
                  <c:v>308</c:v>
                </c:pt>
                <c:pt idx="21">
                  <c:v>274</c:v>
                </c:pt>
                <c:pt idx="22">
                  <c:v>366</c:v>
                </c:pt>
                <c:pt idx="23">
                  <c:v>6794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94-4B0C-82E6-3ABFD553078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2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>
                <a:latin typeface="Arial Rounded MT Bold" panose="020F0704030504030204" pitchFamily="34" charset="0"/>
              </a:defRPr>
            </a:pPr>
            <a:r>
              <a:rPr lang="en-ZW" sz="1600">
                <a:latin typeface="Arial Rounded MT Bold" panose="020F0704030504030204" pitchFamily="34" charset="0"/>
              </a:rPr>
              <a:t>Mashonaland East Province: 2018 Harmonised</a:t>
            </a:r>
            <a:r>
              <a:rPr lang="en-ZW" sz="1600" baseline="0">
                <a:latin typeface="Arial Rounded MT Bold" panose="020F0704030504030204" pitchFamily="34" charset="0"/>
              </a:rPr>
              <a:t>  Presidential</a:t>
            </a:r>
            <a:r>
              <a:rPr lang="en-ZW" sz="1600">
                <a:latin typeface="Arial Rounded MT Bold" panose="020F0704030504030204" pitchFamily="34" charset="0"/>
              </a:rPr>
              <a:t> Elections Results: 30 July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Graph!$A$2:$X$2</c:f>
              <c:strCache>
                <c:ptCount val="24"/>
                <c:pt idx="0">
                  <c:v>Busha Joseph Makamba
FreeZim Congress</c:v>
                </c:pt>
                <c:pt idx="1">
                  <c:v>Chamisa Nelson
Movement for Democratic Change Alliance</c:v>
                </c:pt>
                <c:pt idx="2">
                  <c:v>Chikanga Everisto Washington
Rebuild Zimbabwe</c:v>
                </c:pt>
                <c:pt idx="3">
                  <c:v>Dzapasi Melbah
#1980 Freedom Movement Zimbabwe</c:v>
                </c:pt>
                <c:pt idx="4">
                  <c:v>Gava Mapfumo Peter
United Democratic Front</c:v>
                </c:pt>
                <c:pt idx="5">
                  <c:v>Hlabangana Kwanele
Republican Party of Zimbabwe</c:v>
                </c:pt>
                <c:pt idx="6">
                  <c:v>Kasiyamhuru Blessing
Zimbabwe Partnership for Prosperity</c:v>
                </c:pt>
                <c:pt idx="7">
                  <c:v>Khupe Thokozani
Movement for Democratic Change</c:v>
                </c:pt>
                <c:pt idx="8">
                  <c:v>Madhuku Lovemore
National Constitutional Assembly</c:v>
                </c:pt>
                <c:pt idx="9">
                  <c:v>Mangoma Elton Steers
Coalition of Democrats</c:v>
                </c:pt>
                <c:pt idx="10">
                  <c:v>Manyika Noah Ngoni
Build Zimbabwe Alliance</c:v>
                </c:pt>
                <c:pt idx="11">
                  <c:v>Mapfumo-Chiguvare Tonderai Johannes Timothy
People's Progressive Party Zimbabwe</c:v>
                </c:pt>
                <c:pt idx="12">
                  <c:v>Mariyacha Violet
United Democracy Movement</c:v>
                </c:pt>
                <c:pt idx="13">
                  <c:v>Mhambi-Hove Divine
national Alliance of Patriotic and Democratic Republicans</c:v>
                </c:pt>
                <c:pt idx="14">
                  <c:v>Mnangagwa Emmerson Dambudzo
Zimbabwe African National Union Patriotic Front</c:v>
                </c:pt>
                <c:pt idx="15">
                  <c:v>Moyo Nkosana Donald
Alliance for the People's Agenda</c:v>
                </c:pt>
                <c:pt idx="16">
                  <c:v>Mteki Bryn Taurai
Independent</c:v>
                </c:pt>
                <c:pt idx="17">
                  <c:v>Mugadza Willard Tawonezvi
Bethel Christian Party</c:v>
                </c:pt>
                <c:pt idx="18">
                  <c:v>Mujuru Joice Teurai Ropa
People's Rainbow Coalition</c:v>
                </c:pt>
                <c:pt idx="19">
                  <c:v>Munyanduri Tendai Peter
New Patriotic Front</c:v>
                </c:pt>
                <c:pt idx="20">
                  <c:v>Mutinhiri Ambrose
National Patriotic Front</c:v>
                </c:pt>
                <c:pt idx="21">
                  <c:v>Shumba Kuzozvirava Daniel
United Democratic Alliance</c:v>
                </c:pt>
                <c:pt idx="22">
                  <c:v>Wilson Harry Peter
Democratic Opposition Party</c:v>
                </c:pt>
                <c:pt idx="23">
                  <c:v>Total Votes Rejected </c:v>
                </c:pt>
              </c:strCache>
            </c:strRef>
          </c:cat>
          <c:val>
            <c:numRef>
              <c:f>Graph!$A$3:$X$3</c:f>
              <c:numCache>
                <c:formatCode>#,##0</c:formatCode>
                <c:ptCount val="24"/>
                <c:pt idx="0">
                  <c:v>1681</c:v>
                </c:pt>
                <c:pt idx="1">
                  <c:v>189024</c:v>
                </c:pt>
                <c:pt idx="2">
                  <c:v>949</c:v>
                </c:pt>
                <c:pt idx="3">
                  <c:v>194</c:v>
                </c:pt>
                <c:pt idx="4">
                  <c:v>204</c:v>
                </c:pt>
                <c:pt idx="5">
                  <c:v>734</c:v>
                </c:pt>
                <c:pt idx="6">
                  <c:v>590</c:v>
                </c:pt>
                <c:pt idx="7">
                  <c:v>2296</c:v>
                </c:pt>
                <c:pt idx="8">
                  <c:v>218</c:v>
                </c:pt>
                <c:pt idx="9">
                  <c:v>204</c:v>
                </c:pt>
                <c:pt idx="10">
                  <c:v>186</c:v>
                </c:pt>
                <c:pt idx="11">
                  <c:v>112</c:v>
                </c:pt>
                <c:pt idx="12">
                  <c:v>105</c:v>
                </c:pt>
                <c:pt idx="13">
                  <c:v>302</c:v>
                </c:pt>
                <c:pt idx="14">
                  <c:v>334617</c:v>
                </c:pt>
                <c:pt idx="15">
                  <c:v>1166</c:v>
                </c:pt>
                <c:pt idx="16">
                  <c:v>177</c:v>
                </c:pt>
                <c:pt idx="17">
                  <c:v>451</c:v>
                </c:pt>
                <c:pt idx="18">
                  <c:v>972</c:v>
                </c:pt>
                <c:pt idx="19">
                  <c:v>330</c:v>
                </c:pt>
                <c:pt idx="20">
                  <c:v>308</c:v>
                </c:pt>
                <c:pt idx="21">
                  <c:v>274</c:v>
                </c:pt>
                <c:pt idx="22">
                  <c:v>366</c:v>
                </c:pt>
                <c:pt idx="23">
                  <c:v>6794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A-4678-94B9-87C12A1BCB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7095160"/>
        <c:axId val="337093984"/>
      </c:barChart>
      <c:catAx>
        <c:axId val="337095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W"/>
                  <a:t>Recepients of Votes Cast</a:t>
                </a:r>
              </a:p>
            </c:rich>
          </c:tx>
          <c:layout>
            <c:manualLayout>
              <c:xMode val="edge"/>
              <c:yMode val="edge"/>
              <c:x val="0.30071118401795993"/>
              <c:y val="0.954282279153741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337093984"/>
        <c:crosses val="autoZero"/>
        <c:auto val="1"/>
        <c:lblAlgn val="ctr"/>
        <c:lblOffset val="100"/>
        <c:noMultiLvlLbl val="0"/>
      </c:catAx>
      <c:valAx>
        <c:axId val="337093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Votes Received</a:t>
                </a:r>
                <a:endParaRPr lang="en-ZW"/>
              </a:p>
            </c:rich>
          </c:tx>
          <c:layout>
            <c:manualLayout>
              <c:xMode val="edge"/>
              <c:yMode val="edge"/>
              <c:x val="1.4617354266835891E-2"/>
              <c:y val="0.3333850392680836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337095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63</xdr:row>
      <xdr:rowOff>23812</xdr:rowOff>
    </xdr:from>
    <xdr:to>
      <xdr:col>21</xdr:col>
      <xdr:colOff>250031</xdr:colOff>
      <xdr:row>120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95248</xdr:colOff>
      <xdr:row>4</xdr:row>
      <xdr:rowOff>42861</xdr:rowOff>
    </xdr:from>
    <xdr:to>
      <xdr:col>23</xdr:col>
      <xdr:colOff>571499</xdr:colOff>
      <xdr:row>56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82"/>
  <sheetViews>
    <sheetView view="pageBreakPreview" topLeftCell="Y1" zoomScale="60" zoomScaleNormal="62" workbookViewId="0">
      <pane ySplit="3" topLeftCell="A4" activePane="bottomLeft" state="frozen"/>
      <selection pane="bottomLeft" activeCell="G19" sqref="G19"/>
    </sheetView>
  </sheetViews>
  <sheetFormatPr defaultColWidth="9.140625" defaultRowHeight="15" x14ac:dyDescent="0.25"/>
  <cols>
    <col min="1" max="1" width="34.140625" style="3" bestFit="1" customWidth="1"/>
    <col min="2" max="2" width="24.85546875" style="3" bestFit="1" customWidth="1"/>
    <col min="3" max="3" width="27.42578125" style="3" bestFit="1" customWidth="1"/>
    <col min="4" max="4" width="14.140625" style="11" customWidth="1"/>
    <col min="5" max="5" width="62.28515625" style="3" bestFit="1" customWidth="1"/>
    <col min="6" max="6" width="27.140625" style="3" customWidth="1"/>
    <col min="7" max="7" width="14.5703125" style="21" customWidth="1"/>
    <col min="8" max="8" width="13.85546875" style="21" customWidth="1"/>
    <col min="9" max="9" width="12.5703125" style="21" customWidth="1"/>
    <col min="10" max="10" width="13.85546875" style="21" customWidth="1"/>
    <col min="11" max="11" width="12.5703125" style="21" customWidth="1"/>
    <col min="12" max="12" width="14.28515625" style="21" customWidth="1"/>
    <col min="13" max="13" width="13.85546875" style="21" customWidth="1"/>
    <col min="14" max="14" width="14.28515625" style="21" customWidth="1"/>
    <col min="15" max="15" width="15.140625" style="21" customWidth="1"/>
    <col min="16" max="16" width="15.28515625" style="21" customWidth="1"/>
    <col min="17" max="17" width="15.85546875" style="21" customWidth="1"/>
    <col min="18" max="18" width="14.42578125" style="21" customWidth="1"/>
    <col min="19" max="20" width="15.28515625" style="21" customWidth="1"/>
    <col min="21" max="21" width="15.5703125" style="21" customWidth="1"/>
    <col min="22" max="22" width="16.7109375" style="21" customWidth="1"/>
    <col min="23" max="23" width="16.85546875" style="21" customWidth="1"/>
    <col min="24" max="25" width="17.140625" style="21" customWidth="1"/>
    <col min="26" max="26" width="15.85546875" style="21" customWidth="1"/>
    <col min="27" max="27" width="17" style="21" customWidth="1"/>
    <col min="28" max="28" width="15.7109375" style="21" customWidth="1"/>
    <col min="29" max="29" width="16.7109375" style="21" customWidth="1"/>
    <col min="30" max="30" width="15.42578125" style="21" customWidth="1"/>
    <col min="31" max="31" width="12.140625" style="21" customWidth="1"/>
    <col min="32" max="32" width="20.28515625" style="21" customWidth="1"/>
    <col min="33" max="33" width="24.28515625" style="21" customWidth="1"/>
    <col min="34" max="34" width="9.140625" style="12"/>
    <col min="35" max="35" width="14.5703125" style="12" customWidth="1"/>
    <col min="36" max="55" width="9.140625" style="12"/>
    <col min="56" max="16384" width="9.140625" style="3"/>
  </cols>
  <sheetData>
    <row r="1" spans="1:55" s="4" customFormat="1" ht="22.5" x14ac:dyDescent="0.3">
      <c r="A1" s="90" t="s">
        <v>2497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</row>
    <row r="2" spans="1:55" s="4" customFormat="1" ht="15.75" x14ac:dyDescent="0.25">
      <c r="A2" s="36"/>
      <c r="B2" s="37"/>
      <c r="C2" s="37"/>
      <c r="D2" s="38"/>
      <c r="E2" s="36"/>
      <c r="F2" s="36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</row>
    <row r="3" spans="1:55" s="7" customFormat="1" ht="213" customHeight="1" x14ac:dyDescent="0.25">
      <c r="A3" s="5" t="s">
        <v>1</v>
      </c>
      <c r="B3" s="5" t="s">
        <v>2</v>
      </c>
      <c r="C3" s="5" t="s">
        <v>0</v>
      </c>
      <c r="D3" s="6" t="s">
        <v>3</v>
      </c>
      <c r="E3" s="5" t="s">
        <v>4</v>
      </c>
      <c r="F3" s="5" t="s">
        <v>5</v>
      </c>
      <c r="G3" s="30" t="s">
        <v>2360</v>
      </c>
      <c r="H3" s="30" t="s">
        <v>2361</v>
      </c>
      <c r="I3" s="30" t="s">
        <v>2362</v>
      </c>
      <c r="J3" s="30" t="s">
        <v>2363</v>
      </c>
      <c r="K3" s="30" t="s">
        <v>2364</v>
      </c>
      <c r="L3" s="30" t="s">
        <v>2365</v>
      </c>
      <c r="M3" s="30" t="s">
        <v>2367</v>
      </c>
      <c r="N3" s="30" t="s">
        <v>2368</v>
      </c>
      <c r="O3" s="30" t="s">
        <v>2369</v>
      </c>
      <c r="P3" s="30" t="s">
        <v>2370</v>
      </c>
      <c r="Q3" s="30" t="s">
        <v>2383</v>
      </c>
      <c r="R3" s="30" t="s">
        <v>2478</v>
      </c>
      <c r="S3" s="30" t="s">
        <v>2371</v>
      </c>
      <c r="T3" s="30" t="s">
        <v>2366</v>
      </c>
      <c r="U3" s="30" t="s">
        <v>2372</v>
      </c>
      <c r="V3" s="30" t="s">
        <v>2373</v>
      </c>
      <c r="W3" s="30" t="s">
        <v>2374</v>
      </c>
      <c r="X3" s="30" t="s">
        <v>2375</v>
      </c>
      <c r="Y3" s="30" t="s">
        <v>2376</v>
      </c>
      <c r="Z3" s="30" t="s">
        <v>2377</v>
      </c>
      <c r="AA3" s="30" t="s">
        <v>2378</v>
      </c>
      <c r="AB3" s="30" t="s">
        <v>2379</v>
      </c>
      <c r="AC3" s="31" t="s">
        <v>2380</v>
      </c>
      <c r="AD3" s="18" t="s">
        <v>6</v>
      </c>
      <c r="AE3" s="18" t="s">
        <v>7</v>
      </c>
      <c r="AF3" s="18" t="s">
        <v>8</v>
      </c>
      <c r="AG3" s="18" t="s">
        <v>9</v>
      </c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</row>
    <row r="4" spans="1:55" s="4" customFormat="1" ht="15.75" x14ac:dyDescent="0.25">
      <c r="A4" s="8" t="s">
        <v>16</v>
      </c>
      <c r="B4" s="8" t="s">
        <v>17</v>
      </c>
      <c r="C4" s="9" t="s">
        <v>15</v>
      </c>
      <c r="D4" s="10">
        <v>3</v>
      </c>
      <c r="E4" s="2" t="s">
        <v>19</v>
      </c>
      <c r="F4" s="2" t="s">
        <v>20</v>
      </c>
      <c r="G4" s="41">
        <v>2</v>
      </c>
      <c r="H4" s="41">
        <v>102</v>
      </c>
      <c r="I4" s="41">
        <v>0</v>
      </c>
      <c r="J4" s="41">
        <v>0</v>
      </c>
      <c r="K4" s="41">
        <v>0</v>
      </c>
      <c r="L4" s="41">
        <v>0</v>
      </c>
      <c r="M4" s="41">
        <v>1</v>
      </c>
      <c r="N4" s="41">
        <v>3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65</v>
      </c>
      <c r="V4" s="41">
        <v>0</v>
      </c>
      <c r="W4" s="41">
        <v>0</v>
      </c>
      <c r="X4" s="42">
        <v>0</v>
      </c>
      <c r="Y4" s="42">
        <v>3</v>
      </c>
      <c r="Z4" s="42">
        <v>0</v>
      </c>
      <c r="AA4" s="42">
        <v>0</v>
      </c>
      <c r="AB4" s="42">
        <v>1</v>
      </c>
      <c r="AC4" s="42">
        <v>0</v>
      </c>
      <c r="AD4" s="42">
        <v>1</v>
      </c>
      <c r="AE4" s="42">
        <v>0</v>
      </c>
      <c r="AF4" s="25">
        <f>G4+H4+I4+J4+K4+L4+M4+N4+O4+P4+Q4+R4+S4+T4+U4+V4+W4+X4+Y4+Z4+AA4+AB4+AC4+AD4</f>
        <v>178</v>
      </c>
      <c r="AG4" s="25">
        <f>G4+H4+I4+J4+K4+L4+M4+N4+O4+P4+Q4+R4+S4+T4+U4+V4+W4+X4+Z4+Y4+AA4+AB4+AC4</f>
        <v>177</v>
      </c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</row>
    <row r="5" spans="1:55" s="4" customFormat="1" ht="15.75" x14ac:dyDescent="0.25">
      <c r="A5" s="8" t="s">
        <v>16</v>
      </c>
      <c r="B5" s="8" t="s">
        <v>17</v>
      </c>
      <c r="C5" s="9" t="s">
        <v>15</v>
      </c>
      <c r="D5" s="10">
        <v>3</v>
      </c>
      <c r="E5" s="2" t="s">
        <v>21</v>
      </c>
      <c r="F5" s="2" t="s">
        <v>22</v>
      </c>
      <c r="G5" s="41">
        <v>0</v>
      </c>
      <c r="H5" s="41">
        <v>83</v>
      </c>
      <c r="I5" s="41">
        <v>0</v>
      </c>
      <c r="J5" s="41">
        <v>0</v>
      </c>
      <c r="K5" s="41">
        <v>0</v>
      </c>
      <c r="L5" s="41">
        <v>2</v>
      </c>
      <c r="M5" s="41">
        <v>0</v>
      </c>
      <c r="N5" s="41">
        <v>2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64</v>
      </c>
      <c r="V5" s="41">
        <v>1</v>
      </c>
      <c r="W5" s="41">
        <v>1</v>
      </c>
      <c r="X5" s="42">
        <v>1</v>
      </c>
      <c r="Y5" s="42">
        <v>3</v>
      </c>
      <c r="Z5" s="42">
        <v>0</v>
      </c>
      <c r="AA5" s="42">
        <v>1</v>
      </c>
      <c r="AB5" s="42">
        <v>2</v>
      </c>
      <c r="AC5" s="42">
        <v>0</v>
      </c>
      <c r="AD5" s="42">
        <v>2</v>
      </c>
      <c r="AE5" s="42">
        <v>0</v>
      </c>
      <c r="AF5" s="25">
        <f t="shared" ref="AF5:AF7" si="0">G5+H5+I5+J5+K5+L5+M5+N5+O5+P5+Q5+R5+S5+T5+U5+V5+W5+X5+Y5+Z5+AA5+AB5+AC5+AD5</f>
        <v>162</v>
      </c>
      <c r="AG5" s="25">
        <f t="shared" ref="AG5:AG7" si="1">G5+H5+I5+J5+K5+L5+M5+N5+O5+P5+Q5+R5+S5+T5+U5+V5+W5+X5+Z5+Y5+AA5+AB5+AC5</f>
        <v>160</v>
      </c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</row>
    <row r="6" spans="1:55" s="4" customFormat="1" ht="15.75" x14ac:dyDescent="0.25">
      <c r="A6" s="8" t="s">
        <v>16</v>
      </c>
      <c r="B6" s="8" t="s">
        <v>17</v>
      </c>
      <c r="C6" s="9" t="s">
        <v>15</v>
      </c>
      <c r="D6" s="10">
        <v>3</v>
      </c>
      <c r="E6" s="2" t="s">
        <v>23</v>
      </c>
      <c r="F6" s="2" t="s">
        <v>24</v>
      </c>
      <c r="G6" s="41">
        <v>0</v>
      </c>
      <c r="H6" s="41">
        <v>78</v>
      </c>
      <c r="I6" s="41">
        <v>0</v>
      </c>
      <c r="J6" s="41">
        <v>0</v>
      </c>
      <c r="K6" s="41">
        <v>2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102</v>
      </c>
      <c r="V6" s="41">
        <v>1</v>
      </c>
      <c r="W6" s="41">
        <v>0</v>
      </c>
      <c r="X6" s="42">
        <v>0</v>
      </c>
      <c r="Y6" s="42"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2">
        <v>0</v>
      </c>
      <c r="AF6" s="25">
        <f t="shared" si="0"/>
        <v>183</v>
      </c>
      <c r="AG6" s="25">
        <f t="shared" si="1"/>
        <v>183</v>
      </c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</row>
    <row r="7" spans="1:55" s="4" customFormat="1" ht="15.75" x14ac:dyDescent="0.25">
      <c r="A7" s="8" t="s">
        <v>16</v>
      </c>
      <c r="B7" s="8" t="s">
        <v>17</v>
      </c>
      <c r="C7" s="9" t="s">
        <v>15</v>
      </c>
      <c r="D7" s="10">
        <v>3</v>
      </c>
      <c r="E7" s="2" t="s">
        <v>25</v>
      </c>
      <c r="F7" s="2" t="s">
        <v>26</v>
      </c>
      <c r="G7" s="41">
        <v>1</v>
      </c>
      <c r="H7" s="41">
        <v>27</v>
      </c>
      <c r="I7" s="41">
        <v>0</v>
      </c>
      <c r="J7" s="41">
        <v>0</v>
      </c>
      <c r="K7" s="41">
        <v>0</v>
      </c>
      <c r="L7" s="41">
        <v>1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60</v>
      </c>
      <c r="V7" s="41">
        <v>2</v>
      </c>
      <c r="W7" s="41">
        <v>0</v>
      </c>
      <c r="X7" s="42">
        <v>0</v>
      </c>
      <c r="Y7" s="42">
        <v>0</v>
      </c>
      <c r="Z7" s="42">
        <v>0</v>
      </c>
      <c r="AA7" s="42">
        <v>0</v>
      </c>
      <c r="AB7" s="42">
        <v>0</v>
      </c>
      <c r="AC7" s="42">
        <v>0</v>
      </c>
      <c r="AD7" s="42">
        <v>3</v>
      </c>
      <c r="AE7" s="42">
        <v>0</v>
      </c>
      <c r="AF7" s="25">
        <f t="shared" si="0"/>
        <v>94</v>
      </c>
      <c r="AG7" s="25">
        <f t="shared" si="1"/>
        <v>91</v>
      </c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</row>
    <row r="8" spans="1:55" s="9" customFormat="1" ht="15.75" x14ac:dyDescent="0.25">
      <c r="A8" s="8"/>
      <c r="B8" s="8"/>
      <c r="D8" s="43"/>
      <c r="E8" s="23" t="s">
        <v>11</v>
      </c>
      <c r="F8" s="66" t="s">
        <v>10</v>
      </c>
      <c r="G8" s="66">
        <f>SUM(G4:G7)</f>
        <v>3</v>
      </c>
      <c r="H8" s="66">
        <f t="shared" ref="H8:AG8" si="2">SUM(H4:H7)</f>
        <v>290</v>
      </c>
      <c r="I8" s="66">
        <f t="shared" si="2"/>
        <v>0</v>
      </c>
      <c r="J8" s="66">
        <f t="shared" si="2"/>
        <v>0</v>
      </c>
      <c r="K8" s="66">
        <f t="shared" si="2"/>
        <v>2</v>
      </c>
      <c r="L8" s="66">
        <f t="shared" si="2"/>
        <v>3</v>
      </c>
      <c r="M8" s="66">
        <f t="shared" si="2"/>
        <v>1</v>
      </c>
      <c r="N8" s="66">
        <f t="shared" si="2"/>
        <v>5</v>
      </c>
      <c r="O8" s="66">
        <f t="shared" si="2"/>
        <v>0</v>
      </c>
      <c r="P8" s="66">
        <f t="shared" si="2"/>
        <v>0</v>
      </c>
      <c r="Q8" s="66">
        <f t="shared" si="2"/>
        <v>0</v>
      </c>
      <c r="R8" s="66">
        <f t="shared" si="2"/>
        <v>0</v>
      </c>
      <c r="S8" s="66">
        <f t="shared" si="2"/>
        <v>0</v>
      </c>
      <c r="T8" s="66">
        <f t="shared" si="2"/>
        <v>0</v>
      </c>
      <c r="U8" s="66">
        <f t="shared" si="2"/>
        <v>291</v>
      </c>
      <c r="V8" s="66">
        <f t="shared" si="2"/>
        <v>4</v>
      </c>
      <c r="W8" s="66">
        <f t="shared" si="2"/>
        <v>1</v>
      </c>
      <c r="X8" s="66">
        <f t="shared" si="2"/>
        <v>1</v>
      </c>
      <c r="Y8" s="66">
        <f t="shared" si="2"/>
        <v>6</v>
      </c>
      <c r="Z8" s="66">
        <f t="shared" si="2"/>
        <v>0</v>
      </c>
      <c r="AA8" s="66">
        <f t="shared" si="2"/>
        <v>1</v>
      </c>
      <c r="AB8" s="66">
        <f t="shared" si="2"/>
        <v>3</v>
      </c>
      <c r="AC8" s="66">
        <f t="shared" si="2"/>
        <v>0</v>
      </c>
      <c r="AD8" s="66">
        <f t="shared" si="2"/>
        <v>6</v>
      </c>
      <c r="AE8" s="66">
        <f t="shared" si="2"/>
        <v>0</v>
      </c>
      <c r="AF8" s="67">
        <f t="shared" si="2"/>
        <v>617</v>
      </c>
      <c r="AG8" s="67">
        <f t="shared" si="2"/>
        <v>611</v>
      </c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</row>
    <row r="9" spans="1:55" s="4" customFormat="1" ht="15.75" x14ac:dyDescent="0.25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9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</row>
    <row r="10" spans="1:55" s="4" customFormat="1" ht="15.75" x14ac:dyDescent="0.25">
      <c r="A10" s="8" t="s">
        <v>16</v>
      </c>
      <c r="B10" s="8" t="s">
        <v>17</v>
      </c>
      <c r="C10" s="9" t="s">
        <v>15</v>
      </c>
      <c r="D10" s="10">
        <v>14</v>
      </c>
      <c r="E10" s="2" t="s">
        <v>27</v>
      </c>
      <c r="F10" s="2" t="s">
        <v>28</v>
      </c>
      <c r="G10" s="41">
        <v>0</v>
      </c>
      <c r="H10" s="41">
        <v>57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39</v>
      </c>
      <c r="V10" s="41">
        <v>1</v>
      </c>
      <c r="W10" s="41">
        <v>0</v>
      </c>
      <c r="X10" s="42">
        <v>0</v>
      </c>
      <c r="Y10" s="42">
        <v>1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25">
        <f>G10+H10+I10+J10+K10+L10+M10+N10+O10+P10+Q10+R10+S10+T10+U10+V10+W10+X10+Y10+Z10+AA10+AB10+AC10+AD10</f>
        <v>98</v>
      </c>
      <c r="AG10" s="25">
        <f>G10+H10+I10+J10+K10+L10+M10+N10+O10+P10+Q10+R10+S10+T10+U10+V10+W10+X10+Z10+Y10+AA10+AB10+AC10</f>
        <v>98</v>
      </c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</row>
    <row r="11" spans="1:55" s="4" customFormat="1" ht="15.75" x14ac:dyDescent="0.25">
      <c r="A11" s="8" t="s">
        <v>16</v>
      </c>
      <c r="B11" s="8" t="s">
        <v>17</v>
      </c>
      <c r="C11" s="9" t="s">
        <v>15</v>
      </c>
      <c r="D11" s="10">
        <v>14</v>
      </c>
      <c r="E11" s="2" t="s">
        <v>29</v>
      </c>
      <c r="F11" s="2" t="s">
        <v>30</v>
      </c>
      <c r="G11" s="41">
        <v>1</v>
      </c>
      <c r="H11" s="41">
        <v>59</v>
      </c>
      <c r="I11" s="41">
        <v>1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58</v>
      </c>
      <c r="V11" s="41">
        <v>1</v>
      </c>
      <c r="W11" s="41">
        <v>0</v>
      </c>
      <c r="X11" s="42">
        <v>0</v>
      </c>
      <c r="Y11" s="42">
        <v>1</v>
      </c>
      <c r="Z11" s="42">
        <v>1</v>
      </c>
      <c r="AA11" s="42">
        <v>0</v>
      </c>
      <c r="AB11" s="42">
        <v>0</v>
      </c>
      <c r="AC11" s="42">
        <v>0</v>
      </c>
      <c r="AD11" s="42">
        <v>2</v>
      </c>
      <c r="AE11" s="42">
        <v>0</v>
      </c>
      <c r="AF11" s="25">
        <f>G11+H11+I11+J11+K11+L11+M11+N11+O11+P11+Q11+R11+S11+T11+U11+V11+W11+X11+Y11+Z11+AA11+AB11+AC11+AD11</f>
        <v>124</v>
      </c>
      <c r="AG11" s="25">
        <f>G11+H11+I11+J11+K11+L11+M11+N11+O11+P11+Q11+R11+S11+T11+U11+V11+W11+X11+Z11+Y11+AA11+AB11+AC11</f>
        <v>122</v>
      </c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</row>
    <row r="12" spans="1:55" s="4" customFormat="1" ht="15.75" x14ac:dyDescent="0.25">
      <c r="A12" s="8" t="s">
        <v>16</v>
      </c>
      <c r="B12" s="8" t="s">
        <v>17</v>
      </c>
      <c r="C12" s="9" t="s">
        <v>15</v>
      </c>
      <c r="D12" s="10">
        <v>14</v>
      </c>
      <c r="E12" s="2" t="s">
        <v>31</v>
      </c>
      <c r="F12" s="2" t="s">
        <v>32</v>
      </c>
      <c r="G12" s="41">
        <v>2</v>
      </c>
      <c r="H12" s="41">
        <v>79</v>
      </c>
      <c r="I12" s="41">
        <v>2</v>
      </c>
      <c r="J12" s="41">
        <v>1</v>
      </c>
      <c r="K12" s="41">
        <v>2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1</v>
      </c>
      <c r="T12" s="41">
        <v>0</v>
      </c>
      <c r="U12" s="41">
        <v>89</v>
      </c>
      <c r="V12" s="41">
        <v>0</v>
      </c>
      <c r="W12" s="41">
        <v>0</v>
      </c>
      <c r="X12" s="42">
        <v>0</v>
      </c>
      <c r="Y12" s="42">
        <v>1</v>
      </c>
      <c r="Z12" s="42">
        <v>1</v>
      </c>
      <c r="AA12" s="42">
        <v>0</v>
      </c>
      <c r="AB12" s="42">
        <v>0</v>
      </c>
      <c r="AC12" s="42">
        <v>0</v>
      </c>
      <c r="AD12" s="42">
        <v>5</v>
      </c>
      <c r="AE12" s="42">
        <v>0</v>
      </c>
      <c r="AF12" s="25">
        <f>G12+H12+I12+J12+K12+L12+M12+N12+O12+P12+Q12+R12+S12+T12+U12+V12+W12+X12+Y12+Z12+AA12+AB12+AC12+AD12</f>
        <v>183</v>
      </c>
      <c r="AG12" s="25">
        <f>G12+H12+I12+J12+K12+L12+M12+N12+O12+P12+Q12+R12+S12+T12+U12+V12+W12+X12+Z12+Y12+AA12+AB12+AC12</f>
        <v>178</v>
      </c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</row>
    <row r="13" spans="1:55" s="4" customFormat="1" ht="15.75" x14ac:dyDescent="0.25">
      <c r="A13" s="8" t="s">
        <v>16</v>
      </c>
      <c r="B13" s="8" t="s">
        <v>17</v>
      </c>
      <c r="C13" s="9" t="s">
        <v>15</v>
      </c>
      <c r="D13" s="10">
        <v>14</v>
      </c>
      <c r="E13" s="2" t="s">
        <v>33</v>
      </c>
      <c r="F13" s="2" t="s">
        <v>34</v>
      </c>
      <c r="G13" s="41">
        <v>1</v>
      </c>
      <c r="H13" s="41">
        <v>54</v>
      </c>
      <c r="I13" s="41">
        <v>1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94</v>
      </c>
      <c r="V13" s="41">
        <v>2</v>
      </c>
      <c r="W13" s="41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1</v>
      </c>
      <c r="AD13" s="42">
        <v>3</v>
      </c>
      <c r="AE13" s="42">
        <v>0</v>
      </c>
      <c r="AF13" s="25">
        <f>G13+H13+I13+J13+K13+L13+M13+N13+O13+P13+Q13+R13+S13+T13+U13+V13+W13+X13+Y13+Z13+AA13+AB13+AC13+AD13</f>
        <v>156</v>
      </c>
      <c r="AG13" s="25">
        <f>G13+H13+I13+J13+K13+L13+M13+N13+O13+P13+Q13+R13+S13+T13+U13+V13+W13+X13+Z13+Y13+AA13+AB13+AC13</f>
        <v>153</v>
      </c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</row>
    <row r="14" spans="1:55" s="9" customFormat="1" ht="15.75" x14ac:dyDescent="0.25">
      <c r="A14" s="8"/>
      <c r="B14" s="8"/>
      <c r="D14" s="43"/>
      <c r="E14" s="23" t="s">
        <v>11</v>
      </c>
      <c r="F14" s="66" t="s">
        <v>10</v>
      </c>
      <c r="G14" s="66">
        <f>SUM(G10:G13)</f>
        <v>4</v>
      </c>
      <c r="H14" s="66">
        <f t="shared" ref="H14:AG14" si="3">SUM(H10:H13)</f>
        <v>249</v>
      </c>
      <c r="I14" s="66">
        <f t="shared" si="3"/>
        <v>4</v>
      </c>
      <c r="J14" s="66">
        <f t="shared" si="3"/>
        <v>1</v>
      </c>
      <c r="K14" s="66">
        <f t="shared" si="3"/>
        <v>2</v>
      </c>
      <c r="L14" s="66">
        <f t="shared" si="3"/>
        <v>0</v>
      </c>
      <c r="M14" s="66">
        <f t="shared" si="3"/>
        <v>0</v>
      </c>
      <c r="N14" s="66">
        <f t="shared" si="3"/>
        <v>0</v>
      </c>
      <c r="O14" s="66">
        <f t="shared" si="3"/>
        <v>0</v>
      </c>
      <c r="P14" s="66">
        <f t="shared" si="3"/>
        <v>0</v>
      </c>
      <c r="Q14" s="66">
        <f t="shared" si="3"/>
        <v>0</v>
      </c>
      <c r="R14" s="66">
        <f t="shared" si="3"/>
        <v>0</v>
      </c>
      <c r="S14" s="66">
        <f t="shared" si="3"/>
        <v>1</v>
      </c>
      <c r="T14" s="66">
        <f t="shared" si="3"/>
        <v>0</v>
      </c>
      <c r="U14" s="66">
        <f t="shared" si="3"/>
        <v>280</v>
      </c>
      <c r="V14" s="66">
        <f t="shared" si="3"/>
        <v>4</v>
      </c>
      <c r="W14" s="66">
        <f t="shared" si="3"/>
        <v>0</v>
      </c>
      <c r="X14" s="66">
        <f t="shared" si="3"/>
        <v>0</v>
      </c>
      <c r="Y14" s="66">
        <f t="shared" si="3"/>
        <v>3</v>
      </c>
      <c r="Z14" s="66">
        <f t="shared" si="3"/>
        <v>2</v>
      </c>
      <c r="AA14" s="66">
        <f t="shared" si="3"/>
        <v>0</v>
      </c>
      <c r="AB14" s="66">
        <f t="shared" si="3"/>
        <v>0</v>
      </c>
      <c r="AC14" s="66">
        <f t="shared" si="3"/>
        <v>1</v>
      </c>
      <c r="AD14" s="66">
        <f t="shared" si="3"/>
        <v>10</v>
      </c>
      <c r="AE14" s="66">
        <f t="shared" si="3"/>
        <v>0</v>
      </c>
      <c r="AF14" s="67">
        <f t="shared" si="3"/>
        <v>561</v>
      </c>
      <c r="AG14" s="67">
        <f t="shared" si="3"/>
        <v>551</v>
      </c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</row>
    <row r="15" spans="1:55" s="4" customFormat="1" ht="15.75" x14ac:dyDescent="0.25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9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</row>
    <row r="16" spans="1:55" s="4" customFormat="1" ht="15.75" x14ac:dyDescent="0.25">
      <c r="A16" s="8" t="s">
        <v>16</v>
      </c>
      <c r="B16" s="8" t="s">
        <v>17</v>
      </c>
      <c r="C16" s="9" t="s">
        <v>15</v>
      </c>
      <c r="D16" s="10">
        <v>16</v>
      </c>
      <c r="E16" s="2" t="s">
        <v>35</v>
      </c>
      <c r="F16" s="2" t="s">
        <v>36</v>
      </c>
      <c r="G16" s="41">
        <v>0</v>
      </c>
      <c r="H16" s="41">
        <v>149</v>
      </c>
      <c r="I16" s="41">
        <v>3</v>
      </c>
      <c r="J16" s="41">
        <v>0</v>
      </c>
      <c r="K16" s="41">
        <v>0</v>
      </c>
      <c r="L16" s="41">
        <v>0</v>
      </c>
      <c r="M16" s="41">
        <v>0</v>
      </c>
      <c r="N16" s="41">
        <v>1</v>
      </c>
      <c r="O16" s="41">
        <v>1</v>
      </c>
      <c r="P16" s="41">
        <v>1</v>
      </c>
      <c r="Q16" s="41">
        <v>0</v>
      </c>
      <c r="R16" s="41">
        <v>0</v>
      </c>
      <c r="S16" s="41">
        <v>0</v>
      </c>
      <c r="T16" s="41">
        <v>0</v>
      </c>
      <c r="U16" s="41">
        <v>198</v>
      </c>
      <c r="V16" s="41">
        <v>1</v>
      </c>
      <c r="W16" s="41">
        <v>0</v>
      </c>
      <c r="X16" s="42">
        <v>1</v>
      </c>
      <c r="Y16" s="42">
        <v>0</v>
      </c>
      <c r="Z16" s="42">
        <v>1</v>
      </c>
      <c r="AA16" s="42">
        <v>0</v>
      </c>
      <c r="AB16" s="42">
        <v>1</v>
      </c>
      <c r="AC16" s="42">
        <v>2</v>
      </c>
      <c r="AD16" s="42">
        <v>2</v>
      </c>
      <c r="AE16" s="42">
        <v>0</v>
      </c>
      <c r="AF16" s="25">
        <f t="shared" ref="AF16:AF21" si="4">G16+H16+I16+J16+K16+L16+M16+N16+O16+P16+Q16+R16+S16+T16+U16+V16+W16+X16+Y16+Z16+AA16+AB16+AC16+AD16</f>
        <v>361</v>
      </c>
      <c r="AG16" s="25">
        <f t="shared" ref="AG16:AG21" si="5">G16+H16+I16+J16+K16+L16+M16+N16+O16+P16+Q16+R16+S16+T16+U16+V16+W16+X16+Z16+Y16+AA16+AB16+AC16</f>
        <v>359</v>
      </c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</row>
    <row r="17" spans="1:55" s="4" customFormat="1" ht="15.75" x14ac:dyDescent="0.25">
      <c r="A17" s="8" t="s">
        <v>16</v>
      </c>
      <c r="B17" s="8" t="s">
        <v>17</v>
      </c>
      <c r="C17" s="9" t="s">
        <v>15</v>
      </c>
      <c r="D17" s="10">
        <v>16</v>
      </c>
      <c r="E17" s="2" t="s">
        <v>37</v>
      </c>
      <c r="F17" s="2" t="s">
        <v>38</v>
      </c>
      <c r="G17" s="41">
        <v>3</v>
      </c>
      <c r="H17" s="41">
        <v>276</v>
      </c>
      <c r="I17" s="41">
        <v>2</v>
      </c>
      <c r="J17" s="41">
        <v>0</v>
      </c>
      <c r="K17" s="41">
        <v>0</v>
      </c>
      <c r="L17" s="41">
        <v>1</v>
      </c>
      <c r="M17" s="41">
        <v>1</v>
      </c>
      <c r="N17" s="41">
        <v>7</v>
      </c>
      <c r="O17" s="41">
        <v>0</v>
      </c>
      <c r="P17" s="41">
        <v>1</v>
      </c>
      <c r="Q17" s="41">
        <v>8</v>
      </c>
      <c r="R17" s="41">
        <v>0</v>
      </c>
      <c r="S17" s="41">
        <v>0</v>
      </c>
      <c r="T17" s="41">
        <v>0</v>
      </c>
      <c r="U17" s="41">
        <v>214</v>
      </c>
      <c r="V17" s="41">
        <v>5</v>
      </c>
      <c r="W17" s="41">
        <v>1</v>
      </c>
      <c r="X17" s="42">
        <v>1</v>
      </c>
      <c r="Y17" s="42">
        <v>1</v>
      </c>
      <c r="Z17" s="42">
        <v>0</v>
      </c>
      <c r="AA17" s="42">
        <v>1</v>
      </c>
      <c r="AB17" s="42">
        <v>1</v>
      </c>
      <c r="AC17" s="42">
        <v>3</v>
      </c>
      <c r="AD17" s="42">
        <v>5</v>
      </c>
      <c r="AE17" s="42">
        <v>0</v>
      </c>
      <c r="AF17" s="25">
        <f t="shared" si="4"/>
        <v>531</v>
      </c>
      <c r="AG17" s="25">
        <f t="shared" si="5"/>
        <v>526</v>
      </c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</row>
    <row r="18" spans="1:55" s="4" customFormat="1" ht="15.75" x14ac:dyDescent="0.25">
      <c r="A18" s="8" t="s">
        <v>16</v>
      </c>
      <c r="B18" s="8" t="s">
        <v>17</v>
      </c>
      <c r="C18" s="9" t="s">
        <v>15</v>
      </c>
      <c r="D18" s="10">
        <v>16</v>
      </c>
      <c r="E18" s="2" t="s">
        <v>39</v>
      </c>
      <c r="F18" s="2" t="s">
        <v>40</v>
      </c>
      <c r="G18" s="41">
        <v>1</v>
      </c>
      <c r="H18" s="41">
        <v>129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4</v>
      </c>
      <c r="O18" s="41">
        <v>0</v>
      </c>
      <c r="P18" s="41">
        <v>0</v>
      </c>
      <c r="Q18" s="41">
        <v>4</v>
      </c>
      <c r="R18" s="41">
        <v>0</v>
      </c>
      <c r="S18" s="41">
        <v>0</v>
      </c>
      <c r="T18" s="41">
        <v>0</v>
      </c>
      <c r="U18" s="41">
        <v>115</v>
      </c>
      <c r="V18" s="41">
        <v>2</v>
      </c>
      <c r="W18" s="41">
        <v>0</v>
      </c>
      <c r="X18" s="44">
        <v>0</v>
      </c>
      <c r="Y18" s="44">
        <v>1</v>
      </c>
      <c r="Z18" s="44">
        <v>0</v>
      </c>
      <c r="AA18" s="44">
        <v>0</v>
      </c>
      <c r="AB18" s="44">
        <v>0</v>
      </c>
      <c r="AC18" s="44">
        <v>0</v>
      </c>
      <c r="AD18" s="44">
        <v>3</v>
      </c>
      <c r="AE18" s="44">
        <v>0</v>
      </c>
      <c r="AF18" s="25">
        <f t="shared" si="4"/>
        <v>259</v>
      </c>
      <c r="AG18" s="25">
        <f t="shared" si="5"/>
        <v>256</v>
      </c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</row>
    <row r="19" spans="1:55" s="4" customFormat="1" ht="15.75" x14ac:dyDescent="0.25">
      <c r="A19" s="8" t="s">
        <v>16</v>
      </c>
      <c r="B19" s="8" t="s">
        <v>17</v>
      </c>
      <c r="C19" s="9" t="s">
        <v>15</v>
      </c>
      <c r="D19" s="10">
        <v>16</v>
      </c>
      <c r="E19" s="2" t="s">
        <v>41</v>
      </c>
      <c r="F19" s="2" t="s">
        <v>42</v>
      </c>
      <c r="G19" s="41">
        <v>4</v>
      </c>
      <c r="H19" s="41">
        <v>362</v>
      </c>
      <c r="I19" s="41">
        <v>1</v>
      </c>
      <c r="J19" s="41">
        <v>1</v>
      </c>
      <c r="K19" s="41">
        <v>0</v>
      </c>
      <c r="L19" s="41">
        <v>0</v>
      </c>
      <c r="M19" s="41">
        <v>0</v>
      </c>
      <c r="N19" s="41">
        <v>4</v>
      </c>
      <c r="O19" s="41">
        <v>0</v>
      </c>
      <c r="P19" s="41">
        <v>0</v>
      </c>
      <c r="Q19" s="41">
        <v>4</v>
      </c>
      <c r="R19" s="41">
        <v>0</v>
      </c>
      <c r="S19" s="41">
        <v>0</v>
      </c>
      <c r="T19" s="41">
        <v>0</v>
      </c>
      <c r="U19" s="41">
        <v>228</v>
      </c>
      <c r="V19" s="41">
        <v>7</v>
      </c>
      <c r="W19" s="41">
        <v>0</v>
      </c>
      <c r="X19" s="42">
        <v>1</v>
      </c>
      <c r="Y19" s="42">
        <v>2</v>
      </c>
      <c r="Z19" s="42">
        <v>1</v>
      </c>
      <c r="AA19" s="42">
        <v>0</v>
      </c>
      <c r="AB19" s="42">
        <v>1</v>
      </c>
      <c r="AC19" s="42">
        <v>1</v>
      </c>
      <c r="AD19" s="42">
        <v>4</v>
      </c>
      <c r="AE19" s="42">
        <v>0</v>
      </c>
      <c r="AF19" s="25">
        <f t="shared" si="4"/>
        <v>621</v>
      </c>
      <c r="AG19" s="25">
        <f t="shared" si="5"/>
        <v>617</v>
      </c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</row>
    <row r="20" spans="1:55" s="4" customFormat="1" ht="15.75" x14ac:dyDescent="0.25">
      <c r="A20" s="8" t="s">
        <v>16</v>
      </c>
      <c r="B20" s="8" t="s">
        <v>17</v>
      </c>
      <c r="C20" s="9" t="s">
        <v>15</v>
      </c>
      <c r="D20" s="10">
        <v>16</v>
      </c>
      <c r="E20" s="2" t="s">
        <v>43</v>
      </c>
      <c r="F20" s="2" t="s">
        <v>44</v>
      </c>
      <c r="G20" s="41">
        <v>2</v>
      </c>
      <c r="H20" s="41">
        <v>93</v>
      </c>
      <c r="I20" s="41">
        <v>0</v>
      </c>
      <c r="J20" s="41">
        <v>0</v>
      </c>
      <c r="K20" s="41">
        <v>0</v>
      </c>
      <c r="L20" s="41">
        <v>0</v>
      </c>
      <c r="M20" s="41">
        <v>1</v>
      </c>
      <c r="N20" s="41">
        <v>1</v>
      </c>
      <c r="O20" s="41">
        <v>0</v>
      </c>
      <c r="P20" s="41">
        <v>0</v>
      </c>
      <c r="Q20" s="41">
        <v>0</v>
      </c>
      <c r="R20" s="41">
        <v>0</v>
      </c>
      <c r="S20" s="41">
        <v>1</v>
      </c>
      <c r="T20" s="41">
        <v>0</v>
      </c>
      <c r="U20" s="41">
        <v>114</v>
      </c>
      <c r="V20" s="41">
        <v>1</v>
      </c>
      <c r="W20" s="41">
        <v>1</v>
      </c>
      <c r="X20" s="42">
        <v>0</v>
      </c>
      <c r="Y20" s="42">
        <v>1</v>
      </c>
      <c r="Z20" s="42">
        <v>0</v>
      </c>
      <c r="AA20" s="42">
        <v>0</v>
      </c>
      <c r="AB20" s="42">
        <v>0</v>
      </c>
      <c r="AC20" s="42">
        <v>0</v>
      </c>
      <c r="AD20" s="42">
        <v>2</v>
      </c>
      <c r="AE20" s="42">
        <v>0</v>
      </c>
      <c r="AF20" s="25">
        <f t="shared" si="4"/>
        <v>217</v>
      </c>
      <c r="AG20" s="25">
        <f t="shared" si="5"/>
        <v>215</v>
      </c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</row>
    <row r="21" spans="1:55" s="4" customFormat="1" ht="15.75" x14ac:dyDescent="0.25">
      <c r="A21" s="8" t="s">
        <v>16</v>
      </c>
      <c r="B21" s="8" t="s">
        <v>17</v>
      </c>
      <c r="C21" s="9" t="s">
        <v>15</v>
      </c>
      <c r="D21" s="10">
        <v>16</v>
      </c>
      <c r="E21" s="2" t="s">
        <v>45</v>
      </c>
      <c r="F21" s="2" t="s">
        <v>46</v>
      </c>
      <c r="G21" s="41">
        <v>1</v>
      </c>
      <c r="H21" s="41">
        <v>156</v>
      </c>
      <c r="I21" s="41">
        <v>0</v>
      </c>
      <c r="J21" s="41">
        <v>0</v>
      </c>
      <c r="K21" s="41">
        <v>1</v>
      </c>
      <c r="L21" s="41">
        <v>0</v>
      </c>
      <c r="M21" s="41">
        <v>0</v>
      </c>
      <c r="N21" s="41">
        <v>2</v>
      </c>
      <c r="O21" s="41">
        <v>0</v>
      </c>
      <c r="P21" s="41">
        <v>1</v>
      </c>
      <c r="Q21" s="41">
        <v>0</v>
      </c>
      <c r="R21" s="41">
        <v>0</v>
      </c>
      <c r="S21" s="41">
        <v>0</v>
      </c>
      <c r="T21" s="41">
        <v>0</v>
      </c>
      <c r="U21" s="41">
        <v>182</v>
      </c>
      <c r="V21" s="41">
        <v>2</v>
      </c>
      <c r="W21" s="41">
        <v>0</v>
      </c>
      <c r="X21" s="42">
        <v>0</v>
      </c>
      <c r="Y21" s="42">
        <v>0</v>
      </c>
      <c r="Z21" s="42">
        <v>1</v>
      </c>
      <c r="AA21" s="42">
        <v>0</v>
      </c>
      <c r="AB21" s="42">
        <v>1</v>
      </c>
      <c r="AC21" s="42">
        <v>2</v>
      </c>
      <c r="AD21" s="42">
        <v>5</v>
      </c>
      <c r="AE21" s="42">
        <v>0</v>
      </c>
      <c r="AF21" s="25">
        <f t="shared" si="4"/>
        <v>354</v>
      </c>
      <c r="AG21" s="25">
        <f t="shared" si="5"/>
        <v>349</v>
      </c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</row>
    <row r="22" spans="1:55" s="9" customFormat="1" ht="15.75" x14ac:dyDescent="0.25">
      <c r="A22" s="8"/>
      <c r="B22" s="8"/>
      <c r="D22" s="43"/>
      <c r="E22" s="23" t="s">
        <v>63</v>
      </c>
      <c r="F22" s="66" t="s">
        <v>10</v>
      </c>
      <c r="G22" s="66">
        <f>SUM(G16:G21)</f>
        <v>11</v>
      </c>
      <c r="H22" s="66">
        <f t="shared" ref="H22:AG22" si="6">SUM(H16:H21)</f>
        <v>1165</v>
      </c>
      <c r="I22" s="66">
        <f t="shared" si="6"/>
        <v>6</v>
      </c>
      <c r="J22" s="66">
        <f t="shared" si="6"/>
        <v>1</v>
      </c>
      <c r="K22" s="66">
        <f t="shared" si="6"/>
        <v>1</v>
      </c>
      <c r="L22" s="66">
        <f t="shared" si="6"/>
        <v>1</v>
      </c>
      <c r="M22" s="66">
        <f t="shared" si="6"/>
        <v>2</v>
      </c>
      <c r="N22" s="66">
        <f t="shared" si="6"/>
        <v>19</v>
      </c>
      <c r="O22" s="66">
        <f t="shared" si="6"/>
        <v>1</v>
      </c>
      <c r="P22" s="66">
        <f t="shared" si="6"/>
        <v>3</v>
      </c>
      <c r="Q22" s="66">
        <f t="shared" si="6"/>
        <v>16</v>
      </c>
      <c r="R22" s="66">
        <f t="shared" si="6"/>
        <v>0</v>
      </c>
      <c r="S22" s="66">
        <f t="shared" si="6"/>
        <v>1</v>
      </c>
      <c r="T22" s="66">
        <f t="shared" si="6"/>
        <v>0</v>
      </c>
      <c r="U22" s="66">
        <f t="shared" si="6"/>
        <v>1051</v>
      </c>
      <c r="V22" s="66">
        <f t="shared" si="6"/>
        <v>18</v>
      </c>
      <c r="W22" s="66">
        <f t="shared" si="6"/>
        <v>2</v>
      </c>
      <c r="X22" s="66">
        <f t="shared" si="6"/>
        <v>3</v>
      </c>
      <c r="Y22" s="66">
        <f t="shared" si="6"/>
        <v>5</v>
      </c>
      <c r="Z22" s="66">
        <f t="shared" si="6"/>
        <v>3</v>
      </c>
      <c r="AA22" s="66">
        <f t="shared" si="6"/>
        <v>1</v>
      </c>
      <c r="AB22" s="66">
        <f t="shared" si="6"/>
        <v>4</v>
      </c>
      <c r="AC22" s="66">
        <f t="shared" si="6"/>
        <v>8</v>
      </c>
      <c r="AD22" s="66">
        <f t="shared" si="6"/>
        <v>21</v>
      </c>
      <c r="AE22" s="66">
        <f t="shared" si="6"/>
        <v>0</v>
      </c>
      <c r="AF22" s="67">
        <f t="shared" si="6"/>
        <v>2343</v>
      </c>
      <c r="AG22" s="67">
        <f t="shared" si="6"/>
        <v>2322</v>
      </c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</row>
    <row r="23" spans="1:55" s="4" customFormat="1" ht="15.75" x14ac:dyDescent="0.25">
      <c r="A23" s="97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9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</row>
    <row r="24" spans="1:55" s="4" customFormat="1" ht="15.75" x14ac:dyDescent="0.25">
      <c r="A24" s="8" t="s">
        <v>16</v>
      </c>
      <c r="B24" s="8" t="s">
        <v>17</v>
      </c>
      <c r="C24" s="9" t="s">
        <v>15</v>
      </c>
      <c r="D24" s="10">
        <v>17</v>
      </c>
      <c r="E24" s="2" t="s">
        <v>47</v>
      </c>
      <c r="F24" s="2" t="s">
        <v>48</v>
      </c>
      <c r="G24" s="41">
        <v>3</v>
      </c>
      <c r="H24" s="41">
        <v>309</v>
      </c>
      <c r="I24" s="41">
        <v>0</v>
      </c>
      <c r="J24" s="41">
        <v>1</v>
      </c>
      <c r="K24" s="41">
        <v>0</v>
      </c>
      <c r="L24" s="41">
        <v>2</v>
      </c>
      <c r="M24" s="41">
        <v>1</v>
      </c>
      <c r="N24" s="41">
        <v>9</v>
      </c>
      <c r="O24" s="41">
        <v>0</v>
      </c>
      <c r="P24" s="41">
        <v>0</v>
      </c>
      <c r="Q24" s="41">
        <v>1</v>
      </c>
      <c r="R24" s="41">
        <v>0</v>
      </c>
      <c r="S24" s="41">
        <v>0</v>
      </c>
      <c r="T24" s="41">
        <v>1</v>
      </c>
      <c r="U24" s="41">
        <v>458</v>
      </c>
      <c r="V24" s="41">
        <v>4</v>
      </c>
      <c r="W24" s="41">
        <v>0</v>
      </c>
      <c r="X24" s="42">
        <v>4</v>
      </c>
      <c r="Y24" s="42">
        <v>1</v>
      </c>
      <c r="Z24" s="42">
        <v>0</v>
      </c>
      <c r="AA24" s="42">
        <v>0</v>
      </c>
      <c r="AB24" s="42">
        <v>3</v>
      </c>
      <c r="AC24" s="42">
        <v>1</v>
      </c>
      <c r="AD24" s="42">
        <v>7</v>
      </c>
      <c r="AE24" s="42">
        <v>0</v>
      </c>
      <c r="AF24" s="25">
        <f>G24+H24+I24+J24+K24+L24+M24+N24+O24+P24+Q24+R24+S24+T24+U24+V24+W24+X24+Y24+Z24+AA24+AB24+AC24+AD24</f>
        <v>805</v>
      </c>
      <c r="AG24" s="25">
        <f>G24+H24+I24+J24+K24+L24+M24+N24+O24+P24+Q24+R24+S24+T24+U24+V24+W24+X24+Z24+Y24+AA24+AB24+AC24</f>
        <v>798</v>
      </c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</row>
    <row r="25" spans="1:55" s="4" customFormat="1" ht="15.75" x14ac:dyDescent="0.25">
      <c r="A25" s="8" t="s">
        <v>16</v>
      </c>
      <c r="B25" s="8" t="s">
        <v>17</v>
      </c>
      <c r="C25" s="9" t="s">
        <v>15</v>
      </c>
      <c r="D25" s="10">
        <v>17</v>
      </c>
      <c r="E25" s="2" t="s">
        <v>49</v>
      </c>
      <c r="F25" s="2" t="s">
        <v>50</v>
      </c>
      <c r="G25" s="41">
        <v>3</v>
      </c>
      <c r="H25" s="41">
        <v>151</v>
      </c>
      <c r="I25" s="41">
        <v>2</v>
      </c>
      <c r="J25" s="41">
        <v>0</v>
      </c>
      <c r="K25" s="41">
        <v>1</v>
      </c>
      <c r="L25" s="41">
        <v>1</v>
      </c>
      <c r="M25" s="41">
        <v>0</v>
      </c>
      <c r="N25" s="41">
        <v>3</v>
      </c>
      <c r="O25" s="41">
        <v>0</v>
      </c>
      <c r="P25" s="41">
        <v>1</v>
      </c>
      <c r="Q25" s="41">
        <v>0</v>
      </c>
      <c r="R25" s="41">
        <v>2</v>
      </c>
      <c r="S25" s="41">
        <v>0</v>
      </c>
      <c r="T25" s="41">
        <v>1</v>
      </c>
      <c r="U25" s="41">
        <v>375</v>
      </c>
      <c r="V25" s="41">
        <v>0</v>
      </c>
      <c r="W25" s="41">
        <v>1</v>
      </c>
      <c r="X25" s="42">
        <v>0</v>
      </c>
      <c r="Y25" s="42">
        <v>3</v>
      </c>
      <c r="Z25" s="42">
        <v>2</v>
      </c>
      <c r="AA25" s="42">
        <v>0</v>
      </c>
      <c r="AB25" s="42">
        <v>0</v>
      </c>
      <c r="AC25" s="42">
        <v>1</v>
      </c>
      <c r="AD25" s="42">
        <v>7</v>
      </c>
      <c r="AE25" s="42">
        <v>0</v>
      </c>
      <c r="AF25" s="25">
        <f>G25+H25+I25+J25+K25+L25+M25+N25+O25+P25+Q25+R25+S25+T25+U25+V25+W25+X25+Y25+Z25+AA25+AB25+AC25+AD25</f>
        <v>554</v>
      </c>
      <c r="AG25" s="25">
        <f>G25+H25+I25+J25+K25+L25+M25+N25+O25+P25+Q25+R25+S25+T25+U25+V25+W25+X25+Z25+Y25+AA25+AB25+AC25</f>
        <v>547</v>
      </c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</row>
    <row r="26" spans="1:55" s="4" customFormat="1" ht="15.75" x14ac:dyDescent="0.25">
      <c r="A26" s="8" t="s">
        <v>16</v>
      </c>
      <c r="B26" s="8" t="s">
        <v>17</v>
      </c>
      <c r="C26" s="9" t="s">
        <v>15</v>
      </c>
      <c r="D26" s="10">
        <v>17</v>
      </c>
      <c r="E26" s="2" t="s">
        <v>51</v>
      </c>
      <c r="F26" s="2" t="s">
        <v>52</v>
      </c>
      <c r="G26" s="41">
        <v>2</v>
      </c>
      <c r="H26" s="41">
        <v>244</v>
      </c>
      <c r="I26" s="41">
        <v>3</v>
      </c>
      <c r="J26" s="41">
        <v>0</v>
      </c>
      <c r="K26" s="41">
        <v>0</v>
      </c>
      <c r="L26" s="41">
        <v>1</v>
      </c>
      <c r="M26" s="41">
        <v>1</v>
      </c>
      <c r="N26" s="41">
        <v>5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392</v>
      </c>
      <c r="V26" s="41">
        <v>1</v>
      </c>
      <c r="W26" s="41">
        <v>0</v>
      </c>
      <c r="X26" s="42">
        <v>2</v>
      </c>
      <c r="Y26" s="42">
        <v>1</v>
      </c>
      <c r="Z26" s="42">
        <v>1</v>
      </c>
      <c r="AA26" s="42">
        <v>1</v>
      </c>
      <c r="AB26" s="42">
        <v>0</v>
      </c>
      <c r="AC26" s="42">
        <v>0</v>
      </c>
      <c r="AD26" s="42">
        <v>8</v>
      </c>
      <c r="AE26" s="42">
        <v>0</v>
      </c>
      <c r="AF26" s="25">
        <f>G26+H26+I26+J26+K26+L26+M26+N26+O26+P26+Q26+R26+S26+T26+U26+V26+W26+X26+Y26+Z26+AA26+AB26+AC26+AD26</f>
        <v>662</v>
      </c>
      <c r="AG26" s="25">
        <f>G26+H26+I26+J26+K26+L26+M26+N26+O26+P26+Q26+R26+S26+T26+U26+V26+W26+X26+Z26+Y26+AA26+AB26+AC26</f>
        <v>654</v>
      </c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</row>
    <row r="27" spans="1:55" s="4" customFormat="1" ht="15.75" x14ac:dyDescent="0.25">
      <c r="A27" s="8" t="s">
        <v>16</v>
      </c>
      <c r="B27" s="8" t="s">
        <v>17</v>
      </c>
      <c r="C27" s="9" t="s">
        <v>15</v>
      </c>
      <c r="D27" s="10">
        <v>17</v>
      </c>
      <c r="E27" s="2" t="s">
        <v>53</v>
      </c>
      <c r="F27" s="2" t="s">
        <v>54</v>
      </c>
      <c r="G27" s="41">
        <v>1</v>
      </c>
      <c r="H27" s="41">
        <v>110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1</v>
      </c>
      <c r="O27" s="41">
        <v>0</v>
      </c>
      <c r="P27" s="41">
        <v>1</v>
      </c>
      <c r="Q27" s="41">
        <v>0</v>
      </c>
      <c r="R27" s="41">
        <v>0</v>
      </c>
      <c r="S27" s="41">
        <v>0</v>
      </c>
      <c r="T27" s="41">
        <v>0</v>
      </c>
      <c r="U27" s="41">
        <v>199</v>
      </c>
      <c r="V27" s="41">
        <v>2</v>
      </c>
      <c r="W27" s="41">
        <v>0</v>
      </c>
      <c r="X27" s="42">
        <v>1</v>
      </c>
      <c r="Y27" s="42">
        <v>10</v>
      </c>
      <c r="Z27" s="42">
        <v>0</v>
      </c>
      <c r="AA27" s="42">
        <v>0</v>
      </c>
      <c r="AB27" s="42">
        <v>0</v>
      </c>
      <c r="AC27" s="42">
        <v>1</v>
      </c>
      <c r="AD27" s="42">
        <v>5</v>
      </c>
      <c r="AE27" s="42">
        <v>0</v>
      </c>
      <c r="AF27" s="25">
        <f>G27+H27+I27+J27+K27+L27+M27+N27+O27+P27+Q27+R27+S27+T27+U27+V27+W27+X27+Y27+Z27+AA27+AB27+AC27+AD27</f>
        <v>331</v>
      </c>
      <c r="AG27" s="25">
        <f>G27+H27+I27+J27+K27+L27+M27+N27+O27+P27+Q27+R27+S27+T27+U27+V27+W27+X27+Z27+Y27+AA27+AB27+AC27</f>
        <v>326</v>
      </c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</row>
    <row r="28" spans="1:55" s="9" customFormat="1" ht="15.75" x14ac:dyDescent="0.25">
      <c r="A28" s="8"/>
      <c r="B28" s="8"/>
      <c r="D28" s="43"/>
      <c r="E28" s="23" t="s">
        <v>11</v>
      </c>
      <c r="F28" s="66" t="s">
        <v>10</v>
      </c>
      <c r="G28" s="66">
        <f>SUM(G24:G27)</f>
        <v>9</v>
      </c>
      <c r="H28" s="66">
        <f t="shared" ref="H28:AG28" si="7">SUM(H24:H27)</f>
        <v>814</v>
      </c>
      <c r="I28" s="66">
        <f t="shared" si="7"/>
        <v>5</v>
      </c>
      <c r="J28" s="66">
        <f t="shared" si="7"/>
        <v>1</v>
      </c>
      <c r="K28" s="66">
        <f t="shared" si="7"/>
        <v>1</v>
      </c>
      <c r="L28" s="66">
        <f t="shared" si="7"/>
        <v>4</v>
      </c>
      <c r="M28" s="66">
        <f t="shared" si="7"/>
        <v>2</v>
      </c>
      <c r="N28" s="66">
        <f t="shared" si="7"/>
        <v>18</v>
      </c>
      <c r="O28" s="66">
        <f t="shared" si="7"/>
        <v>0</v>
      </c>
      <c r="P28" s="66">
        <f t="shared" si="7"/>
        <v>2</v>
      </c>
      <c r="Q28" s="66">
        <f t="shared" si="7"/>
        <v>1</v>
      </c>
      <c r="R28" s="66">
        <f t="shared" si="7"/>
        <v>2</v>
      </c>
      <c r="S28" s="66">
        <f t="shared" si="7"/>
        <v>0</v>
      </c>
      <c r="T28" s="66">
        <f t="shared" si="7"/>
        <v>2</v>
      </c>
      <c r="U28" s="66">
        <f t="shared" si="7"/>
        <v>1424</v>
      </c>
      <c r="V28" s="66">
        <f t="shared" si="7"/>
        <v>7</v>
      </c>
      <c r="W28" s="66">
        <f t="shared" si="7"/>
        <v>1</v>
      </c>
      <c r="X28" s="66">
        <f t="shared" si="7"/>
        <v>7</v>
      </c>
      <c r="Y28" s="66">
        <f t="shared" si="7"/>
        <v>15</v>
      </c>
      <c r="Z28" s="66">
        <f t="shared" si="7"/>
        <v>3</v>
      </c>
      <c r="AA28" s="66">
        <f t="shared" si="7"/>
        <v>1</v>
      </c>
      <c r="AB28" s="66">
        <f t="shared" si="7"/>
        <v>3</v>
      </c>
      <c r="AC28" s="66">
        <f t="shared" si="7"/>
        <v>3</v>
      </c>
      <c r="AD28" s="66">
        <f t="shared" si="7"/>
        <v>27</v>
      </c>
      <c r="AE28" s="66">
        <f t="shared" si="7"/>
        <v>0</v>
      </c>
      <c r="AF28" s="67">
        <f t="shared" si="7"/>
        <v>2352</v>
      </c>
      <c r="AG28" s="67">
        <f t="shared" si="7"/>
        <v>2325</v>
      </c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</row>
    <row r="29" spans="1:55" s="4" customFormat="1" ht="15.75" x14ac:dyDescent="0.25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9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</row>
    <row r="30" spans="1:55" s="4" customFormat="1" ht="15.75" x14ac:dyDescent="0.25">
      <c r="A30" s="8" t="s">
        <v>16</v>
      </c>
      <c r="B30" s="8" t="s">
        <v>17</v>
      </c>
      <c r="C30" s="9" t="s">
        <v>15</v>
      </c>
      <c r="D30" s="10">
        <v>18</v>
      </c>
      <c r="E30" s="2" t="s">
        <v>55</v>
      </c>
      <c r="F30" s="2" t="s">
        <v>56</v>
      </c>
      <c r="G30" s="41">
        <v>4</v>
      </c>
      <c r="H30" s="41">
        <v>139</v>
      </c>
      <c r="I30" s="41">
        <v>0</v>
      </c>
      <c r="J30" s="41">
        <v>0</v>
      </c>
      <c r="K30" s="41">
        <v>1</v>
      </c>
      <c r="L30" s="41">
        <v>0</v>
      </c>
      <c r="M30" s="41">
        <v>0</v>
      </c>
      <c r="N30" s="41">
        <v>3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1</v>
      </c>
      <c r="U30" s="41">
        <v>95</v>
      </c>
      <c r="V30" s="41">
        <v>1</v>
      </c>
      <c r="W30" s="41">
        <v>0</v>
      </c>
      <c r="X30" s="45">
        <v>2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6</v>
      </c>
      <c r="AE30" s="42">
        <v>0</v>
      </c>
      <c r="AF30" s="25">
        <f>G30+H30+I30+J30+K30+L30+M30+N30+O30+P30+Q30+R30+S30+T30+U30+V30+W30+X30+Y30+Z30+AA30+AB30+AC30+AD30</f>
        <v>252</v>
      </c>
      <c r="AG30" s="25">
        <f>G30+H30+I30+J30+K30+L30+M30+N30+O30+P30+Q30+R30+S30+T30+U30+V30+W30+X30+Z30+Y30+AA30+AB30+AC30</f>
        <v>246</v>
      </c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</row>
    <row r="31" spans="1:55" s="4" customFormat="1" ht="15.75" x14ac:dyDescent="0.25">
      <c r="A31" s="8" t="s">
        <v>16</v>
      </c>
      <c r="B31" s="8" t="s">
        <v>17</v>
      </c>
      <c r="C31" s="9" t="s">
        <v>15</v>
      </c>
      <c r="D31" s="10">
        <v>18</v>
      </c>
      <c r="E31" s="2" t="s">
        <v>57</v>
      </c>
      <c r="F31" s="2" t="s">
        <v>58</v>
      </c>
      <c r="G31" s="41">
        <v>0</v>
      </c>
      <c r="H31" s="41">
        <v>78</v>
      </c>
      <c r="I31" s="41">
        <v>2</v>
      </c>
      <c r="J31" s="41">
        <v>0</v>
      </c>
      <c r="K31" s="41">
        <v>0</v>
      </c>
      <c r="L31" s="41">
        <v>0</v>
      </c>
      <c r="M31" s="41">
        <v>0</v>
      </c>
      <c r="N31" s="41">
        <v>4</v>
      </c>
      <c r="O31" s="41">
        <v>0</v>
      </c>
      <c r="P31" s="41">
        <v>0</v>
      </c>
      <c r="Q31" s="41">
        <v>1</v>
      </c>
      <c r="R31" s="41">
        <v>0</v>
      </c>
      <c r="S31" s="41">
        <v>0</v>
      </c>
      <c r="T31" s="41">
        <v>0</v>
      </c>
      <c r="U31" s="41">
        <v>118</v>
      </c>
      <c r="V31" s="41">
        <v>0</v>
      </c>
      <c r="W31" s="41">
        <v>0</v>
      </c>
      <c r="X31" s="45">
        <v>1</v>
      </c>
      <c r="Y31" s="45">
        <v>3</v>
      </c>
      <c r="Z31" s="45">
        <v>1</v>
      </c>
      <c r="AA31" s="45">
        <v>0</v>
      </c>
      <c r="AB31" s="45">
        <v>0</v>
      </c>
      <c r="AC31" s="45">
        <v>0</v>
      </c>
      <c r="AD31" s="45">
        <v>6</v>
      </c>
      <c r="AE31" s="42">
        <v>0</v>
      </c>
      <c r="AF31" s="25">
        <f>G31+H31+I31+J31+K31+L31+M31+N31+O31+P31+Q31+R31+S31+T31+U31+V31+W31+X31+Y31+Z31+AA31+AB31+AC31+AD31</f>
        <v>214</v>
      </c>
      <c r="AG31" s="25">
        <f>G31+H31+I31+J31+K31+L31+M31+N31+O31+P31+Q31+R31+S31+T31+U31+V31+W31+X31+Z31+Y31+AA31+AB31+AC31</f>
        <v>208</v>
      </c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</row>
    <row r="32" spans="1:55" s="4" customFormat="1" ht="15.75" x14ac:dyDescent="0.25">
      <c r="A32" s="8" t="s">
        <v>16</v>
      </c>
      <c r="B32" s="8" t="s">
        <v>17</v>
      </c>
      <c r="C32" s="9" t="s">
        <v>15</v>
      </c>
      <c r="D32" s="10">
        <v>18</v>
      </c>
      <c r="E32" s="2" t="s">
        <v>59</v>
      </c>
      <c r="F32" s="2" t="s">
        <v>60</v>
      </c>
      <c r="G32" s="41">
        <v>1</v>
      </c>
      <c r="H32" s="41">
        <v>99</v>
      </c>
      <c r="I32" s="41">
        <v>3</v>
      </c>
      <c r="J32" s="41">
        <v>0</v>
      </c>
      <c r="K32" s="41">
        <v>0</v>
      </c>
      <c r="L32" s="41">
        <v>1</v>
      </c>
      <c r="M32" s="41">
        <v>1</v>
      </c>
      <c r="N32" s="41">
        <v>5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145</v>
      </c>
      <c r="V32" s="41">
        <v>1</v>
      </c>
      <c r="W32" s="41">
        <v>0</v>
      </c>
      <c r="X32" s="45">
        <v>0</v>
      </c>
      <c r="Y32" s="45">
        <v>2</v>
      </c>
      <c r="Z32" s="45">
        <v>1</v>
      </c>
      <c r="AA32" s="45">
        <v>0</v>
      </c>
      <c r="AB32" s="45">
        <v>0</v>
      </c>
      <c r="AC32" s="45">
        <v>0</v>
      </c>
      <c r="AD32" s="45">
        <v>3</v>
      </c>
      <c r="AE32" s="42">
        <v>0</v>
      </c>
      <c r="AF32" s="25">
        <f>G32+H32+I32+J32+K32+L32+M32+N32+O32+P32+Q32+R32+S32+T32+U32+V32+W32+X32+Y32+Z32+AA32+AB32+AC32+AD32</f>
        <v>262</v>
      </c>
      <c r="AG32" s="25">
        <f>G32+H32+I32+J32+K32+L32+M32+N32+O32+P32+Q32+R32+S32+T32+U32+V32+W32+X32+Z32+Y32+AA32+AB32+AC32</f>
        <v>259</v>
      </c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</row>
    <row r="33" spans="1:55" s="4" customFormat="1" ht="15.75" x14ac:dyDescent="0.25">
      <c r="A33" s="8" t="s">
        <v>16</v>
      </c>
      <c r="B33" s="8" t="s">
        <v>17</v>
      </c>
      <c r="C33" s="9" t="s">
        <v>15</v>
      </c>
      <c r="D33" s="10">
        <v>18</v>
      </c>
      <c r="E33" s="2" t="s">
        <v>61</v>
      </c>
      <c r="F33" s="2" t="s">
        <v>62</v>
      </c>
      <c r="G33" s="41">
        <v>4</v>
      </c>
      <c r="H33" s="41">
        <v>194</v>
      </c>
      <c r="I33" s="41">
        <v>2</v>
      </c>
      <c r="J33" s="41">
        <v>1</v>
      </c>
      <c r="K33" s="41">
        <v>1</v>
      </c>
      <c r="L33" s="41">
        <v>1</v>
      </c>
      <c r="M33" s="41">
        <v>2</v>
      </c>
      <c r="N33" s="41">
        <v>5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184</v>
      </c>
      <c r="V33" s="41">
        <v>3</v>
      </c>
      <c r="W33" s="41">
        <v>0</v>
      </c>
      <c r="X33" s="45">
        <v>1</v>
      </c>
      <c r="Y33" s="45">
        <v>5</v>
      </c>
      <c r="Z33" s="45">
        <v>0</v>
      </c>
      <c r="AA33" s="45">
        <v>0</v>
      </c>
      <c r="AB33" s="45">
        <v>0</v>
      </c>
      <c r="AC33" s="45">
        <v>1</v>
      </c>
      <c r="AD33" s="45">
        <v>3</v>
      </c>
      <c r="AE33" s="42">
        <v>0</v>
      </c>
      <c r="AF33" s="25">
        <f>G33+H33+I33+J33+K33+L33+M33+N33+O33+P33+Q33+R33+S33+T33+U33+V33+W33+X33+Y33+Z33+AA33+AB33+AC33+AD33</f>
        <v>407</v>
      </c>
      <c r="AG33" s="25">
        <f>G33+H33+I33+J33+K33+L33+M33+N33+O33+P33+Q33+R33+S33+T33+U33+V33+W33+X33+Z33+Y33+AA33+AB33+AC33</f>
        <v>404</v>
      </c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</row>
    <row r="34" spans="1:55" s="9" customFormat="1" ht="15.75" x14ac:dyDescent="0.25">
      <c r="A34" s="8"/>
      <c r="B34" s="8"/>
      <c r="D34" s="43"/>
      <c r="E34" s="23" t="s">
        <v>11</v>
      </c>
      <c r="F34" s="66" t="s">
        <v>10</v>
      </c>
      <c r="G34" s="66">
        <f>SUM(G30:G33)</f>
        <v>9</v>
      </c>
      <c r="H34" s="66">
        <f t="shared" ref="H34:AG34" si="8">SUM(H30:H33)</f>
        <v>510</v>
      </c>
      <c r="I34" s="66">
        <f t="shared" si="8"/>
        <v>7</v>
      </c>
      <c r="J34" s="66">
        <f t="shared" si="8"/>
        <v>1</v>
      </c>
      <c r="K34" s="66">
        <f t="shared" si="8"/>
        <v>2</v>
      </c>
      <c r="L34" s="66">
        <f t="shared" si="8"/>
        <v>2</v>
      </c>
      <c r="M34" s="66">
        <f t="shared" si="8"/>
        <v>3</v>
      </c>
      <c r="N34" s="66">
        <f t="shared" si="8"/>
        <v>17</v>
      </c>
      <c r="O34" s="66">
        <f t="shared" si="8"/>
        <v>0</v>
      </c>
      <c r="P34" s="66">
        <f t="shared" si="8"/>
        <v>0</v>
      </c>
      <c r="Q34" s="66">
        <f t="shared" si="8"/>
        <v>1</v>
      </c>
      <c r="R34" s="66">
        <f t="shared" si="8"/>
        <v>0</v>
      </c>
      <c r="S34" s="66">
        <f t="shared" si="8"/>
        <v>0</v>
      </c>
      <c r="T34" s="66">
        <f t="shared" si="8"/>
        <v>1</v>
      </c>
      <c r="U34" s="66">
        <f t="shared" si="8"/>
        <v>542</v>
      </c>
      <c r="V34" s="66">
        <f t="shared" si="8"/>
        <v>5</v>
      </c>
      <c r="W34" s="66">
        <f t="shared" si="8"/>
        <v>0</v>
      </c>
      <c r="X34" s="66">
        <f t="shared" si="8"/>
        <v>4</v>
      </c>
      <c r="Y34" s="66">
        <f t="shared" si="8"/>
        <v>10</v>
      </c>
      <c r="Z34" s="66">
        <f t="shared" si="8"/>
        <v>2</v>
      </c>
      <c r="AA34" s="66">
        <f t="shared" si="8"/>
        <v>0</v>
      </c>
      <c r="AB34" s="66">
        <f t="shared" si="8"/>
        <v>0</v>
      </c>
      <c r="AC34" s="66">
        <f t="shared" si="8"/>
        <v>1</v>
      </c>
      <c r="AD34" s="66">
        <f t="shared" si="8"/>
        <v>18</v>
      </c>
      <c r="AE34" s="66">
        <f t="shared" si="8"/>
        <v>0</v>
      </c>
      <c r="AF34" s="67">
        <f t="shared" si="8"/>
        <v>1135</v>
      </c>
      <c r="AG34" s="67">
        <f t="shared" si="8"/>
        <v>1117</v>
      </c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</row>
    <row r="35" spans="1:55" s="4" customFormat="1" ht="15.75" x14ac:dyDescent="0.25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9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</row>
    <row r="36" spans="1:55" s="4" customFormat="1" ht="15.75" x14ac:dyDescent="0.25">
      <c r="A36" s="8" t="s">
        <v>16</v>
      </c>
      <c r="B36" s="8" t="s">
        <v>17</v>
      </c>
      <c r="C36" s="9" t="s">
        <v>15</v>
      </c>
      <c r="D36" s="10">
        <v>19</v>
      </c>
      <c r="E36" s="2" t="s">
        <v>64</v>
      </c>
      <c r="F36" s="2" t="s">
        <v>65</v>
      </c>
      <c r="G36" s="41">
        <v>4</v>
      </c>
      <c r="H36" s="41">
        <v>133</v>
      </c>
      <c r="I36" s="41">
        <v>1</v>
      </c>
      <c r="J36" s="41">
        <v>0</v>
      </c>
      <c r="K36" s="41">
        <v>0</v>
      </c>
      <c r="L36" s="41">
        <v>6</v>
      </c>
      <c r="M36" s="41">
        <v>1</v>
      </c>
      <c r="N36" s="41">
        <v>4</v>
      </c>
      <c r="O36" s="41">
        <v>0</v>
      </c>
      <c r="P36" s="41">
        <v>1</v>
      </c>
      <c r="Q36" s="41">
        <v>0</v>
      </c>
      <c r="R36" s="41">
        <v>0</v>
      </c>
      <c r="S36" s="41">
        <v>0</v>
      </c>
      <c r="T36" s="41">
        <v>2</v>
      </c>
      <c r="U36" s="41">
        <v>316</v>
      </c>
      <c r="V36" s="41">
        <v>4</v>
      </c>
      <c r="W36" s="41">
        <v>0</v>
      </c>
      <c r="X36" s="45">
        <v>1</v>
      </c>
      <c r="Y36" s="45">
        <v>2</v>
      </c>
      <c r="Z36" s="45">
        <v>1</v>
      </c>
      <c r="AA36" s="45">
        <v>1</v>
      </c>
      <c r="AB36" s="45">
        <v>0</v>
      </c>
      <c r="AC36" s="45">
        <v>0</v>
      </c>
      <c r="AD36" s="45">
        <v>9</v>
      </c>
      <c r="AE36" s="42">
        <v>0</v>
      </c>
      <c r="AF36" s="25">
        <f>G36+H36+I36+J36+K36+L36+M36+N36+O36+P36+Q36+R36+S36+T36+U36+V36+W36+X36+Y36+Z36+AA36+AB36+AC36+AD36</f>
        <v>486</v>
      </c>
      <c r="AG36" s="25">
        <f>G36+H36+I36+J36+K36+L36+M36+N36+O36+P36+Q36+R36+S36+T36+U36+V36+W36+X36+Z36+Y36+AA36+AB36+AC36</f>
        <v>477</v>
      </c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</row>
    <row r="37" spans="1:55" s="4" customFormat="1" ht="15.75" x14ac:dyDescent="0.25">
      <c r="A37" s="8" t="s">
        <v>16</v>
      </c>
      <c r="B37" s="8" t="s">
        <v>17</v>
      </c>
      <c r="C37" s="9" t="s">
        <v>15</v>
      </c>
      <c r="D37" s="10">
        <v>19</v>
      </c>
      <c r="E37" s="2" t="s">
        <v>66</v>
      </c>
      <c r="F37" s="2" t="s">
        <v>67</v>
      </c>
      <c r="G37" s="41">
        <v>0</v>
      </c>
      <c r="H37" s="41">
        <v>127</v>
      </c>
      <c r="I37" s="41">
        <v>1</v>
      </c>
      <c r="J37" s="41">
        <v>0</v>
      </c>
      <c r="K37" s="41">
        <v>0</v>
      </c>
      <c r="L37" s="41">
        <v>0</v>
      </c>
      <c r="M37" s="41">
        <v>0</v>
      </c>
      <c r="N37" s="41">
        <v>1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96</v>
      </c>
      <c r="V37" s="41">
        <v>0</v>
      </c>
      <c r="W37" s="41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2</v>
      </c>
      <c r="AE37" s="42">
        <v>0</v>
      </c>
      <c r="AF37" s="25">
        <f>G37+H37+I37+J37+K37+L37+M37+N37+O37+P37+Q37+R37+S37+T37+U37+V37+W37+X37+Y37+Z37+AA37+AB37+AC37+AD37</f>
        <v>227</v>
      </c>
      <c r="AG37" s="25">
        <f>G37+H37+I37+J37+K37+L37+M37+N37+O37+P37+Q37+R37+S37+T37+U37+V37+W37+X37+Z37+Y37+AA37+AB37+AC37</f>
        <v>225</v>
      </c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</row>
    <row r="38" spans="1:55" s="4" customFormat="1" ht="15.75" x14ac:dyDescent="0.25">
      <c r="A38" s="8" t="s">
        <v>16</v>
      </c>
      <c r="B38" s="8" t="s">
        <v>17</v>
      </c>
      <c r="C38" s="9" t="s">
        <v>15</v>
      </c>
      <c r="D38" s="10">
        <v>19</v>
      </c>
      <c r="E38" s="2" t="s">
        <v>68</v>
      </c>
      <c r="F38" s="2" t="s">
        <v>69</v>
      </c>
      <c r="G38" s="41">
        <v>1</v>
      </c>
      <c r="H38" s="41">
        <v>125</v>
      </c>
      <c r="I38" s="41">
        <v>3</v>
      </c>
      <c r="J38" s="41">
        <v>0</v>
      </c>
      <c r="K38" s="41">
        <v>1</v>
      </c>
      <c r="L38" s="41">
        <v>1</v>
      </c>
      <c r="M38" s="41">
        <v>0</v>
      </c>
      <c r="N38" s="41">
        <v>9</v>
      </c>
      <c r="O38" s="41">
        <v>0</v>
      </c>
      <c r="P38" s="41">
        <v>0</v>
      </c>
      <c r="Q38" s="41">
        <v>0</v>
      </c>
      <c r="R38" s="41">
        <v>0</v>
      </c>
      <c r="S38" s="41">
        <v>1</v>
      </c>
      <c r="T38" s="41">
        <v>0</v>
      </c>
      <c r="U38" s="41">
        <v>127</v>
      </c>
      <c r="V38" s="41">
        <v>1</v>
      </c>
      <c r="W38" s="41">
        <v>0</v>
      </c>
      <c r="X38" s="45">
        <v>1</v>
      </c>
      <c r="Y38" s="45">
        <v>3</v>
      </c>
      <c r="Z38" s="45">
        <v>0</v>
      </c>
      <c r="AA38" s="45">
        <v>0</v>
      </c>
      <c r="AB38" s="45">
        <v>0</v>
      </c>
      <c r="AC38" s="45">
        <v>1</v>
      </c>
      <c r="AD38" s="45">
        <v>3</v>
      </c>
      <c r="AE38" s="42">
        <v>0</v>
      </c>
      <c r="AF38" s="25">
        <f>G38+H38+I38+J38+K38+L38+M38+N38+O38+P38+Q38+R38+S38+T38+U38+V38+W38+X38+Y38+Z38+AA38+AB38+AC38+AD38</f>
        <v>277</v>
      </c>
      <c r="AG38" s="25">
        <f>G38+H38+I38+J38+K38+L38+M38+N38+O38+P38+Q38+R38+S38+T38+U38+V38+W38+X38+Z38+Y38+AA38+AB38+AC38</f>
        <v>274</v>
      </c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</row>
    <row r="39" spans="1:55" s="4" customFormat="1" ht="15.75" x14ac:dyDescent="0.25">
      <c r="A39" s="8" t="s">
        <v>16</v>
      </c>
      <c r="B39" s="8" t="s">
        <v>17</v>
      </c>
      <c r="C39" s="9" t="s">
        <v>15</v>
      </c>
      <c r="D39" s="10">
        <v>19</v>
      </c>
      <c r="E39" s="2" t="s">
        <v>70</v>
      </c>
      <c r="F39" s="2" t="s">
        <v>71</v>
      </c>
      <c r="G39" s="41">
        <v>4</v>
      </c>
      <c r="H39" s="41">
        <v>151</v>
      </c>
      <c r="I39" s="41">
        <v>3</v>
      </c>
      <c r="J39" s="41">
        <v>0</v>
      </c>
      <c r="K39" s="41">
        <v>0</v>
      </c>
      <c r="L39" s="41">
        <v>0</v>
      </c>
      <c r="M39" s="41">
        <v>1</v>
      </c>
      <c r="N39" s="41">
        <v>5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113</v>
      </c>
      <c r="V39" s="41">
        <v>1</v>
      </c>
      <c r="W39" s="41">
        <v>2</v>
      </c>
      <c r="X39" s="45">
        <v>1</v>
      </c>
      <c r="Y39" s="45">
        <v>1</v>
      </c>
      <c r="Z39" s="45">
        <v>0</v>
      </c>
      <c r="AA39" s="45">
        <v>0</v>
      </c>
      <c r="AB39" s="45">
        <v>1</v>
      </c>
      <c r="AC39" s="45">
        <v>0</v>
      </c>
      <c r="AD39" s="45">
        <v>2</v>
      </c>
      <c r="AE39" s="42">
        <v>0</v>
      </c>
      <c r="AF39" s="25">
        <f>G39+H39+I39+J39+K39+L39+M39+N39+O39+P39+Q39+R39+S39+T39+U39+V39+W39+X39+Y39+Z39+AA39+AB39+AC39+AD39</f>
        <v>285</v>
      </c>
      <c r="AG39" s="25">
        <f>G39+H39+I39+J39+K39+L39+M39+N39+O39+P39+Q39+R39+S39+T39+U39+V39+W39+X39+Z39+Y39+AA39+AB39+AC39</f>
        <v>283</v>
      </c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</row>
    <row r="40" spans="1:55" s="9" customFormat="1" ht="15.75" x14ac:dyDescent="0.25">
      <c r="A40" s="8"/>
      <c r="B40" s="8"/>
      <c r="D40" s="43"/>
      <c r="E40" s="23" t="s">
        <v>14</v>
      </c>
      <c r="F40" s="66" t="s">
        <v>10</v>
      </c>
      <c r="G40" s="66">
        <f>SUM(G36:G39)</f>
        <v>9</v>
      </c>
      <c r="H40" s="66">
        <f t="shared" ref="H40:AG40" si="9">SUM(H36:H39)</f>
        <v>536</v>
      </c>
      <c r="I40" s="66">
        <f t="shared" si="9"/>
        <v>8</v>
      </c>
      <c r="J40" s="66">
        <f t="shared" si="9"/>
        <v>0</v>
      </c>
      <c r="K40" s="66">
        <f t="shared" si="9"/>
        <v>1</v>
      </c>
      <c r="L40" s="66">
        <f t="shared" si="9"/>
        <v>7</v>
      </c>
      <c r="M40" s="66">
        <f t="shared" si="9"/>
        <v>2</v>
      </c>
      <c r="N40" s="66">
        <f t="shared" si="9"/>
        <v>19</v>
      </c>
      <c r="O40" s="66">
        <f t="shared" si="9"/>
        <v>0</v>
      </c>
      <c r="P40" s="66">
        <f t="shared" si="9"/>
        <v>1</v>
      </c>
      <c r="Q40" s="66">
        <f t="shared" si="9"/>
        <v>0</v>
      </c>
      <c r="R40" s="66">
        <f t="shared" si="9"/>
        <v>0</v>
      </c>
      <c r="S40" s="66">
        <f t="shared" si="9"/>
        <v>1</v>
      </c>
      <c r="T40" s="66">
        <f t="shared" si="9"/>
        <v>2</v>
      </c>
      <c r="U40" s="66">
        <f t="shared" si="9"/>
        <v>652</v>
      </c>
      <c r="V40" s="66">
        <f t="shared" si="9"/>
        <v>6</v>
      </c>
      <c r="W40" s="66">
        <f t="shared" si="9"/>
        <v>2</v>
      </c>
      <c r="X40" s="66">
        <f t="shared" si="9"/>
        <v>3</v>
      </c>
      <c r="Y40" s="66">
        <f t="shared" si="9"/>
        <v>6</v>
      </c>
      <c r="Z40" s="66">
        <f t="shared" si="9"/>
        <v>1</v>
      </c>
      <c r="AA40" s="66">
        <f t="shared" si="9"/>
        <v>1</v>
      </c>
      <c r="AB40" s="66">
        <f t="shared" si="9"/>
        <v>1</v>
      </c>
      <c r="AC40" s="66">
        <f t="shared" si="9"/>
        <v>1</v>
      </c>
      <c r="AD40" s="66">
        <f t="shared" si="9"/>
        <v>16</v>
      </c>
      <c r="AE40" s="66">
        <f t="shared" si="9"/>
        <v>0</v>
      </c>
      <c r="AF40" s="67">
        <f t="shared" si="9"/>
        <v>1275</v>
      </c>
      <c r="AG40" s="67">
        <f t="shared" si="9"/>
        <v>1259</v>
      </c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</row>
    <row r="41" spans="1:55" s="4" customFormat="1" ht="15.75" x14ac:dyDescent="0.25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9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</row>
    <row r="42" spans="1:55" s="4" customFormat="1" ht="15.75" x14ac:dyDescent="0.25">
      <c r="A42" s="8" t="s">
        <v>16</v>
      </c>
      <c r="B42" s="8" t="s">
        <v>17</v>
      </c>
      <c r="C42" s="9" t="s">
        <v>15</v>
      </c>
      <c r="D42" s="10">
        <v>20</v>
      </c>
      <c r="E42" s="2" t="s">
        <v>72</v>
      </c>
      <c r="F42" s="2" t="s">
        <v>73</v>
      </c>
      <c r="G42" s="41">
        <v>5</v>
      </c>
      <c r="H42" s="41">
        <v>158</v>
      </c>
      <c r="I42" s="41">
        <v>0</v>
      </c>
      <c r="J42" s="41">
        <v>0</v>
      </c>
      <c r="K42" s="41">
        <v>0</v>
      </c>
      <c r="L42" s="41">
        <v>1</v>
      </c>
      <c r="M42" s="41">
        <v>0</v>
      </c>
      <c r="N42" s="41">
        <v>1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1</v>
      </c>
      <c r="U42" s="41">
        <v>233</v>
      </c>
      <c r="V42" s="41">
        <v>1</v>
      </c>
      <c r="W42" s="41">
        <v>0</v>
      </c>
      <c r="X42" s="45">
        <v>0</v>
      </c>
      <c r="Y42" s="45">
        <v>4</v>
      </c>
      <c r="Z42" s="45">
        <v>1</v>
      </c>
      <c r="AA42" s="45">
        <v>0</v>
      </c>
      <c r="AB42" s="45">
        <v>0</v>
      </c>
      <c r="AC42" s="45">
        <v>0</v>
      </c>
      <c r="AD42" s="45">
        <v>14</v>
      </c>
      <c r="AE42" s="42">
        <v>0</v>
      </c>
      <c r="AF42" s="25">
        <f>G42+H42+I42+J42+K42+L42+M42+N42+O42+P42+Q42+R42+S42+T42+U42+V42+W42+X42+Y42+Z42+AA42+AB42+AC42+AD42</f>
        <v>419</v>
      </c>
      <c r="AG42" s="25">
        <f>G42+H42+I42+J42+K42+L42+M42+N42+O42+P42+Q42+R42+S42+T42+U42+V42+W42+X42+Z42+Y42+AA42+AB42+AC42</f>
        <v>405</v>
      </c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</row>
    <row r="43" spans="1:55" s="4" customFormat="1" ht="15.75" x14ac:dyDescent="0.25">
      <c r="A43" s="8" t="s">
        <v>16</v>
      </c>
      <c r="B43" s="8" t="s">
        <v>17</v>
      </c>
      <c r="C43" s="9" t="s">
        <v>15</v>
      </c>
      <c r="D43" s="10">
        <v>20</v>
      </c>
      <c r="E43" s="2" t="s">
        <v>74</v>
      </c>
      <c r="F43" s="2" t="s">
        <v>75</v>
      </c>
      <c r="G43" s="41">
        <v>6</v>
      </c>
      <c r="H43" s="41">
        <v>225</v>
      </c>
      <c r="I43" s="41">
        <v>3</v>
      </c>
      <c r="J43" s="41">
        <v>0</v>
      </c>
      <c r="K43" s="41">
        <v>1</v>
      </c>
      <c r="L43" s="41">
        <v>1</v>
      </c>
      <c r="M43" s="41">
        <v>0</v>
      </c>
      <c r="N43" s="41">
        <v>7</v>
      </c>
      <c r="O43" s="41">
        <v>0</v>
      </c>
      <c r="P43" s="41">
        <v>1</v>
      </c>
      <c r="Q43" s="41">
        <v>1</v>
      </c>
      <c r="R43" s="41">
        <v>0</v>
      </c>
      <c r="S43" s="41">
        <v>0</v>
      </c>
      <c r="T43" s="41">
        <v>2</v>
      </c>
      <c r="U43" s="41">
        <v>281</v>
      </c>
      <c r="V43" s="41">
        <v>3</v>
      </c>
      <c r="W43" s="41">
        <v>0</v>
      </c>
      <c r="X43" s="45">
        <v>2</v>
      </c>
      <c r="Y43" s="45">
        <v>1</v>
      </c>
      <c r="Z43" s="45">
        <v>1</v>
      </c>
      <c r="AA43" s="45">
        <v>1</v>
      </c>
      <c r="AB43" s="45">
        <v>1</v>
      </c>
      <c r="AC43" s="45">
        <v>0</v>
      </c>
      <c r="AD43" s="45">
        <v>6</v>
      </c>
      <c r="AE43" s="42">
        <v>0</v>
      </c>
      <c r="AF43" s="25">
        <f>G43+H43+I43+J43+K43+L43+M43+N43+O43+P43+Q43+R43+S43+T43+U43+V43+W43+X43+Y43+Z43+AA43+AB43+AC43+AD43</f>
        <v>543</v>
      </c>
      <c r="AG43" s="25">
        <f>G43+H43+I43+J43+K43+L43+M43+N43+O43+P43+Q43+R43+S43+T43+U43+V43+W43+X43+Z43+Y43+AA43+AB43+AC43</f>
        <v>537</v>
      </c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</row>
    <row r="44" spans="1:55" s="4" customFormat="1" ht="15.75" x14ac:dyDescent="0.25">
      <c r="A44" s="8" t="s">
        <v>16</v>
      </c>
      <c r="B44" s="8" t="s">
        <v>17</v>
      </c>
      <c r="C44" s="9" t="s">
        <v>15</v>
      </c>
      <c r="D44" s="10">
        <v>20</v>
      </c>
      <c r="E44" s="2" t="s">
        <v>76</v>
      </c>
      <c r="F44" s="2" t="s">
        <v>77</v>
      </c>
      <c r="G44" s="41">
        <v>1</v>
      </c>
      <c r="H44" s="41">
        <v>93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3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126</v>
      </c>
      <c r="V44" s="41">
        <v>4</v>
      </c>
      <c r="W44" s="41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1</v>
      </c>
      <c r="AD44" s="45">
        <v>3</v>
      </c>
      <c r="AE44" s="42">
        <v>0</v>
      </c>
      <c r="AF44" s="25">
        <f>G44+H44+I44+J44+K44+L44+M44+N44+O44+P44+Q44+R44+S44+T44+U44+V44+W44+X44+Y44+Z44+AA44+AB44+AC44+AD44</f>
        <v>231</v>
      </c>
      <c r="AG44" s="25">
        <f>G44+H44+I44+J44+K44+L44+M44+N44+O44+P44+Q44+R44+S44+T44+U44+V44+W44+X44+Z44+Y44+AA44+AB44+AC44</f>
        <v>228</v>
      </c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</row>
    <row r="45" spans="1:55" s="4" customFormat="1" ht="15.75" x14ac:dyDescent="0.25">
      <c r="A45" s="8" t="s">
        <v>16</v>
      </c>
      <c r="B45" s="8" t="s">
        <v>17</v>
      </c>
      <c r="C45" s="9" t="s">
        <v>15</v>
      </c>
      <c r="D45" s="10">
        <v>20</v>
      </c>
      <c r="E45" s="2" t="s">
        <v>78</v>
      </c>
      <c r="F45" s="2" t="s">
        <v>79</v>
      </c>
      <c r="G45" s="41">
        <v>4</v>
      </c>
      <c r="H45" s="41">
        <v>259</v>
      </c>
      <c r="I45" s="41">
        <v>3</v>
      </c>
      <c r="J45" s="41">
        <v>0</v>
      </c>
      <c r="K45" s="41">
        <v>1</v>
      </c>
      <c r="L45" s="41">
        <v>0</v>
      </c>
      <c r="M45" s="41">
        <v>2</v>
      </c>
      <c r="N45" s="41">
        <v>5</v>
      </c>
      <c r="O45" s="41">
        <v>0</v>
      </c>
      <c r="P45" s="41">
        <v>0</v>
      </c>
      <c r="Q45" s="41">
        <v>0</v>
      </c>
      <c r="R45" s="41">
        <v>1</v>
      </c>
      <c r="S45" s="41">
        <v>0</v>
      </c>
      <c r="T45" s="41">
        <v>2</v>
      </c>
      <c r="U45" s="41">
        <v>326</v>
      </c>
      <c r="V45" s="41">
        <v>4</v>
      </c>
      <c r="W45" s="41">
        <v>0</v>
      </c>
      <c r="X45" s="45">
        <v>0</v>
      </c>
      <c r="Y45" s="45">
        <v>2</v>
      </c>
      <c r="Z45" s="45">
        <v>0</v>
      </c>
      <c r="AA45" s="45">
        <v>0</v>
      </c>
      <c r="AB45" s="45">
        <v>0</v>
      </c>
      <c r="AC45" s="45">
        <v>2</v>
      </c>
      <c r="AD45" s="45">
        <v>6</v>
      </c>
      <c r="AE45" s="42">
        <v>0</v>
      </c>
      <c r="AF45" s="25">
        <f>G45+H45+I45+J45+K45+L45+M45+N45+O45+P45+Q45+R45+S45+T45+U45+V45+W45+X45+Y45+Z45+AA45+AB45+AC45+AD45</f>
        <v>617</v>
      </c>
      <c r="AG45" s="25">
        <f>G45+H45+I45+J45+K45+L45+M45+N45+O45+P45+Q45+R45+S45+T45+U45+V45+W45+X45+Z45+Y45+AA45+AB45+AC45</f>
        <v>611</v>
      </c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</row>
    <row r="46" spans="1:55" s="9" customFormat="1" ht="15.75" x14ac:dyDescent="0.25">
      <c r="A46" s="8"/>
      <c r="B46" s="8"/>
      <c r="D46" s="43"/>
      <c r="E46" s="23" t="s">
        <v>11</v>
      </c>
      <c r="F46" s="66" t="s">
        <v>10</v>
      </c>
      <c r="G46" s="66">
        <f>SUM(G42:G45)</f>
        <v>16</v>
      </c>
      <c r="H46" s="66">
        <f t="shared" ref="H46:AG46" si="10">SUM(H42:H45)</f>
        <v>735</v>
      </c>
      <c r="I46" s="66">
        <f t="shared" si="10"/>
        <v>6</v>
      </c>
      <c r="J46" s="66">
        <f t="shared" si="10"/>
        <v>0</v>
      </c>
      <c r="K46" s="66">
        <f t="shared" si="10"/>
        <v>2</v>
      </c>
      <c r="L46" s="66">
        <f t="shared" si="10"/>
        <v>2</v>
      </c>
      <c r="M46" s="66">
        <f t="shared" si="10"/>
        <v>2</v>
      </c>
      <c r="N46" s="66">
        <f t="shared" si="10"/>
        <v>16</v>
      </c>
      <c r="O46" s="66">
        <f t="shared" si="10"/>
        <v>0</v>
      </c>
      <c r="P46" s="66">
        <f t="shared" si="10"/>
        <v>1</v>
      </c>
      <c r="Q46" s="66">
        <f t="shared" si="10"/>
        <v>1</v>
      </c>
      <c r="R46" s="66">
        <f t="shared" si="10"/>
        <v>1</v>
      </c>
      <c r="S46" s="66">
        <f t="shared" si="10"/>
        <v>0</v>
      </c>
      <c r="T46" s="66">
        <f t="shared" si="10"/>
        <v>5</v>
      </c>
      <c r="U46" s="66">
        <f t="shared" si="10"/>
        <v>966</v>
      </c>
      <c r="V46" s="66">
        <f t="shared" si="10"/>
        <v>12</v>
      </c>
      <c r="W46" s="66">
        <f t="shared" si="10"/>
        <v>0</v>
      </c>
      <c r="X46" s="66">
        <f t="shared" si="10"/>
        <v>2</v>
      </c>
      <c r="Y46" s="66">
        <f t="shared" si="10"/>
        <v>7</v>
      </c>
      <c r="Z46" s="66">
        <f t="shared" si="10"/>
        <v>2</v>
      </c>
      <c r="AA46" s="66">
        <f t="shared" si="10"/>
        <v>1</v>
      </c>
      <c r="AB46" s="66">
        <f t="shared" si="10"/>
        <v>1</v>
      </c>
      <c r="AC46" s="66">
        <f t="shared" si="10"/>
        <v>3</v>
      </c>
      <c r="AD46" s="66">
        <f t="shared" si="10"/>
        <v>29</v>
      </c>
      <c r="AE46" s="66">
        <f t="shared" si="10"/>
        <v>0</v>
      </c>
      <c r="AF46" s="67">
        <f t="shared" si="10"/>
        <v>1810</v>
      </c>
      <c r="AG46" s="67">
        <f t="shared" si="10"/>
        <v>1781</v>
      </c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</row>
    <row r="47" spans="1:55" s="4" customFormat="1" ht="15.75" x14ac:dyDescent="0.25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9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</row>
    <row r="48" spans="1:55" s="4" customFormat="1" ht="15.75" x14ac:dyDescent="0.25">
      <c r="A48" s="8" t="s">
        <v>16</v>
      </c>
      <c r="B48" s="8" t="s">
        <v>17</v>
      </c>
      <c r="C48" s="9" t="s">
        <v>15</v>
      </c>
      <c r="D48" s="10">
        <v>21</v>
      </c>
      <c r="E48" s="2" t="s">
        <v>80</v>
      </c>
      <c r="F48" s="2" t="s">
        <v>81</v>
      </c>
      <c r="G48" s="41">
        <v>2</v>
      </c>
      <c r="H48" s="41">
        <v>51</v>
      </c>
      <c r="I48" s="41">
        <v>1</v>
      </c>
      <c r="J48" s="41">
        <v>0</v>
      </c>
      <c r="K48" s="41">
        <v>0</v>
      </c>
      <c r="L48" s="41">
        <v>2</v>
      </c>
      <c r="M48" s="41">
        <v>1</v>
      </c>
      <c r="N48" s="41">
        <v>1</v>
      </c>
      <c r="O48" s="41">
        <v>0</v>
      </c>
      <c r="P48" s="41">
        <v>0</v>
      </c>
      <c r="Q48" s="41">
        <v>0</v>
      </c>
      <c r="R48" s="41">
        <v>1</v>
      </c>
      <c r="S48" s="41">
        <v>0</v>
      </c>
      <c r="T48" s="41">
        <v>0</v>
      </c>
      <c r="U48" s="41">
        <v>111</v>
      </c>
      <c r="V48" s="41">
        <v>0</v>
      </c>
      <c r="W48" s="41">
        <v>0</v>
      </c>
      <c r="X48" s="45">
        <v>0</v>
      </c>
      <c r="Y48" s="45">
        <v>2</v>
      </c>
      <c r="Z48" s="45">
        <v>0</v>
      </c>
      <c r="AA48" s="45">
        <v>0</v>
      </c>
      <c r="AB48" s="45">
        <v>0</v>
      </c>
      <c r="AC48" s="45">
        <v>1</v>
      </c>
      <c r="AD48" s="45">
        <v>2</v>
      </c>
      <c r="AE48" s="42">
        <v>0</v>
      </c>
      <c r="AF48" s="25">
        <f>G48+H48+I48+J48+K48+L48+M48+N48+O48+P48+Q48+R48+S48+T48+U48+V48+W48+X48+Y48+Z48+AA48+AB48+AC48+AD48</f>
        <v>175</v>
      </c>
      <c r="AG48" s="25">
        <f>G48+H48+I48+J48+K48+L48+M48+N48+O48+P48+Q48+R48+S48+T48+U48+V48+W48+X48+Z48+Y48+AA48+AB48+AC48</f>
        <v>173</v>
      </c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</row>
    <row r="49" spans="1:55" s="4" customFormat="1" ht="15.75" x14ac:dyDescent="0.25">
      <c r="A49" s="8" t="s">
        <v>16</v>
      </c>
      <c r="B49" s="8" t="s">
        <v>17</v>
      </c>
      <c r="C49" s="9" t="s">
        <v>15</v>
      </c>
      <c r="D49" s="10">
        <v>21</v>
      </c>
      <c r="E49" s="2" t="s">
        <v>82</v>
      </c>
      <c r="F49" s="2" t="s">
        <v>83</v>
      </c>
      <c r="G49" s="41">
        <v>3</v>
      </c>
      <c r="H49" s="41">
        <v>190</v>
      </c>
      <c r="I49" s="41">
        <v>2</v>
      </c>
      <c r="J49" s="41">
        <v>1</v>
      </c>
      <c r="K49" s="41">
        <v>0</v>
      </c>
      <c r="L49" s="41">
        <v>1</v>
      </c>
      <c r="M49" s="41">
        <v>2</v>
      </c>
      <c r="N49" s="41">
        <v>2</v>
      </c>
      <c r="O49" s="41">
        <v>0</v>
      </c>
      <c r="P49" s="41">
        <v>1</v>
      </c>
      <c r="Q49" s="41">
        <v>0</v>
      </c>
      <c r="R49" s="41">
        <v>0</v>
      </c>
      <c r="S49" s="41">
        <v>0</v>
      </c>
      <c r="T49" s="41">
        <v>2</v>
      </c>
      <c r="U49" s="41">
        <v>184</v>
      </c>
      <c r="V49" s="41">
        <v>3</v>
      </c>
      <c r="W49" s="41">
        <v>0</v>
      </c>
      <c r="X49" s="45">
        <v>1</v>
      </c>
      <c r="Y49" s="45">
        <v>4</v>
      </c>
      <c r="Z49" s="45">
        <v>0</v>
      </c>
      <c r="AA49" s="45">
        <v>0</v>
      </c>
      <c r="AB49" s="45">
        <v>0</v>
      </c>
      <c r="AC49" s="45">
        <v>0</v>
      </c>
      <c r="AD49" s="45">
        <v>4</v>
      </c>
      <c r="AE49" s="42">
        <v>0</v>
      </c>
      <c r="AF49" s="25">
        <f>G49+H49+I49+J49+K49+L49+M49+N49+O49+P49+Q49+R49+S49+T49+U49+V49+W49+X49+Y49+Z49+AA49+AB49+AC49+AD49</f>
        <v>400</v>
      </c>
      <c r="AG49" s="25">
        <f>G49+H49+I49+J49+K49+L49+M49+N49+O49+P49+Q49+R49+S49+T49+U49+V49+W49+X49+Z49+Y49+AA49+AB49+AC49</f>
        <v>396</v>
      </c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</row>
    <row r="50" spans="1:55" s="4" customFormat="1" ht="15.75" x14ac:dyDescent="0.25">
      <c r="A50" s="8" t="s">
        <v>16</v>
      </c>
      <c r="B50" s="8" t="s">
        <v>17</v>
      </c>
      <c r="C50" s="9" t="s">
        <v>15</v>
      </c>
      <c r="D50" s="10">
        <v>21</v>
      </c>
      <c r="E50" s="2" t="s">
        <v>84</v>
      </c>
      <c r="F50" s="2" t="s">
        <v>85</v>
      </c>
      <c r="G50" s="41">
        <v>3</v>
      </c>
      <c r="H50" s="41">
        <v>213</v>
      </c>
      <c r="I50" s="41">
        <v>3</v>
      </c>
      <c r="J50" s="41">
        <v>0</v>
      </c>
      <c r="K50" s="41">
        <v>0</v>
      </c>
      <c r="L50" s="41">
        <v>4</v>
      </c>
      <c r="M50" s="41">
        <v>1</v>
      </c>
      <c r="N50" s="41">
        <v>1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3</v>
      </c>
      <c r="U50" s="41">
        <v>192</v>
      </c>
      <c r="V50" s="41">
        <v>3</v>
      </c>
      <c r="W50" s="41">
        <v>0</v>
      </c>
      <c r="X50" s="45">
        <v>1</v>
      </c>
      <c r="Y50" s="45">
        <v>6</v>
      </c>
      <c r="Z50" s="45">
        <v>1</v>
      </c>
      <c r="AA50" s="45">
        <v>1</v>
      </c>
      <c r="AB50" s="45">
        <v>0</v>
      </c>
      <c r="AC50" s="45">
        <v>1</v>
      </c>
      <c r="AD50" s="45">
        <v>6</v>
      </c>
      <c r="AE50" s="42">
        <v>0</v>
      </c>
      <c r="AF50" s="25">
        <f>G50+H50+I50+J50+K50+L50+M50+N50+O50+P50+Q50+R50+S50+T50+U50+V50+W50+X50+Y50+Z50+AA50+AB50+AC50+AD50</f>
        <v>439</v>
      </c>
      <c r="AG50" s="25">
        <f>G50+H50+I50+J50+K50+L50+M50+N50+O50+P50+Q50+R50+S50+T50+U50+V50+W50+X50+Z50+Y50+AA50+AB50+AC50</f>
        <v>433</v>
      </c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</row>
    <row r="51" spans="1:55" s="9" customFormat="1" ht="15.75" x14ac:dyDescent="0.25">
      <c r="A51" s="8"/>
      <c r="B51" s="8"/>
      <c r="D51" s="43"/>
      <c r="E51" s="23" t="s">
        <v>12</v>
      </c>
      <c r="F51" s="66" t="s">
        <v>10</v>
      </c>
      <c r="G51" s="66">
        <f>SUM(G48:G50)</f>
        <v>8</v>
      </c>
      <c r="H51" s="66">
        <f t="shared" ref="H51:AG51" si="11">SUM(H48:H50)</f>
        <v>454</v>
      </c>
      <c r="I51" s="66">
        <f t="shared" si="11"/>
        <v>6</v>
      </c>
      <c r="J51" s="66">
        <f t="shared" si="11"/>
        <v>1</v>
      </c>
      <c r="K51" s="66">
        <f t="shared" si="11"/>
        <v>0</v>
      </c>
      <c r="L51" s="66">
        <f t="shared" si="11"/>
        <v>7</v>
      </c>
      <c r="M51" s="66">
        <f t="shared" si="11"/>
        <v>4</v>
      </c>
      <c r="N51" s="66">
        <f t="shared" si="11"/>
        <v>4</v>
      </c>
      <c r="O51" s="66">
        <f t="shared" si="11"/>
        <v>0</v>
      </c>
      <c r="P51" s="66">
        <f t="shared" si="11"/>
        <v>1</v>
      </c>
      <c r="Q51" s="66">
        <f t="shared" si="11"/>
        <v>0</v>
      </c>
      <c r="R51" s="66">
        <f t="shared" si="11"/>
        <v>1</v>
      </c>
      <c r="S51" s="66">
        <f t="shared" si="11"/>
        <v>0</v>
      </c>
      <c r="T51" s="66">
        <f t="shared" si="11"/>
        <v>5</v>
      </c>
      <c r="U51" s="66">
        <f t="shared" si="11"/>
        <v>487</v>
      </c>
      <c r="V51" s="66">
        <f t="shared" si="11"/>
        <v>6</v>
      </c>
      <c r="W51" s="66">
        <f t="shared" si="11"/>
        <v>0</v>
      </c>
      <c r="X51" s="66">
        <f t="shared" si="11"/>
        <v>2</v>
      </c>
      <c r="Y51" s="66">
        <f t="shared" si="11"/>
        <v>12</v>
      </c>
      <c r="Z51" s="66">
        <f t="shared" si="11"/>
        <v>1</v>
      </c>
      <c r="AA51" s="66">
        <f t="shared" si="11"/>
        <v>1</v>
      </c>
      <c r="AB51" s="66">
        <f t="shared" si="11"/>
        <v>0</v>
      </c>
      <c r="AC51" s="66">
        <f t="shared" si="11"/>
        <v>2</v>
      </c>
      <c r="AD51" s="66">
        <f t="shared" si="11"/>
        <v>12</v>
      </c>
      <c r="AE51" s="66">
        <f t="shared" si="11"/>
        <v>0</v>
      </c>
      <c r="AF51" s="67">
        <f t="shared" si="11"/>
        <v>1014</v>
      </c>
      <c r="AG51" s="67">
        <f t="shared" si="11"/>
        <v>1002</v>
      </c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</row>
    <row r="52" spans="1:55" s="4" customFormat="1" ht="15.75" x14ac:dyDescent="0.25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9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</row>
    <row r="53" spans="1:55" s="4" customFormat="1" ht="15.75" x14ac:dyDescent="0.25">
      <c r="A53" s="8" t="s">
        <v>16</v>
      </c>
      <c r="B53" s="8" t="s">
        <v>17</v>
      </c>
      <c r="C53" s="9" t="s">
        <v>15</v>
      </c>
      <c r="D53" s="10">
        <v>22</v>
      </c>
      <c r="E53" s="2" t="s">
        <v>86</v>
      </c>
      <c r="F53" s="2" t="s">
        <v>87</v>
      </c>
      <c r="G53" s="41">
        <v>10</v>
      </c>
      <c r="H53" s="41">
        <v>268</v>
      </c>
      <c r="I53" s="41">
        <v>4</v>
      </c>
      <c r="J53" s="41">
        <v>0</v>
      </c>
      <c r="K53" s="41">
        <v>1</v>
      </c>
      <c r="L53" s="41">
        <v>2</v>
      </c>
      <c r="M53" s="41">
        <v>1</v>
      </c>
      <c r="N53" s="41">
        <v>6</v>
      </c>
      <c r="O53" s="41">
        <v>0</v>
      </c>
      <c r="P53" s="41">
        <v>1</v>
      </c>
      <c r="Q53" s="41">
        <v>0</v>
      </c>
      <c r="R53" s="41">
        <v>1</v>
      </c>
      <c r="S53" s="41">
        <v>0</v>
      </c>
      <c r="T53" s="41">
        <v>0</v>
      </c>
      <c r="U53" s="41">
        <v>252</v>
      </c>
      <c r="V53" s="41">
        <v>8</v>
      </c>
      <c r="W53" s="41">
        <v>1</v>
      </c>
      <c r="X53" s="45">
        <v>3</v>
      </c>
      <c r="Y53" s="45">
        <v>5</v>
      </c>
      <c r="Z53" s="45">
        <v>2</v>
      </c>
      <c r="AA53" s="45">
        <v>0</v>
      </c>
      <c r="AB53" s="45">
        <v>0</v>
      </c>
      <c r="AC53" s="45">
        <v>0</v>
      </c>
      <c r="AD53" s="45">
        <v>10</v>
      </c>
      <c r="AE53" s="42">
        <v>0</v>
      </c>
      <c r="AF53" s="25">
        <f>G53+H53+I53+J53+K53+L53+M53+N53+O53+P53+Q53+R53+S53+T53+U53+V53+W53+X53+Y53+Z53+AA53+AB53+AC53+AD53</f>
        <v>575</v>
      </c>
      <c r="AG53" s="25">
        <f>G53+H53+I53+J53+K53+L53+M53+N53+O53+P53+Q53+R53+S53+T53+U53+V53+W53+X53+Z53+Y53+AA53+AB53+AC53</f>
        <v>565</v>
      </c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</row>
    <row r="54" spans="1:55" s="4" customFormat="1" ht="15.75" x14ac:dyDescent="0.25">
      <c r="A54" s="8" t="s">
        <v>16</v>
      </c>
      <c r="B54" s="8" t="s">
        <v>17</v>
      </c>
      <c r="C54" s="9" t="s">
        <v>15</v>
      </c>
      <c r="D54" s="10">
        <v>22</v>
      </c>
      <c r="E54" s="2" t="s">
        <v>88</v>
      </c>
      <c r="F54" s="2" t="s">
        <v>89</v>
      </c>
      <c r="G54" s="41">
        <v>8</v>
      </c>
      <c r="H54" s="41">
        <v>185</v>
      </c>
      <c r="I54" s="41">
        <v>6</v>
      </c>
      <c r="J54" s="41">
        <v>0</v>
      </c>
      <c r="K54" s="41">
        <v>1</v>
      </c>
      <c r="L54" s="41">
        <v>1</v>
      </c>
      <c r="M54" s="41">
        <v>1</v>
      </c>
      <c r="N54" s="41">
        <v>5</v>
      </c>
      <c r="O54" s="41">
        <v>2</v>
      </c>
      <c r="P54" s="41">
        <v>0</v>
      </c>
      <c r="Q54" s="41">
        <v>0</v>
      </c>
      <c r="R54" s="41">
        <v>0</v>
      </c>
      <c r="S54" s="41">
        <v>0</v>
      </c>
      <c r="T54" s="41">
        <v>4</v>
      </c>
      <c r="U54" s="41">
        <v>303</v>
      </c>
      <c r="V54" s="41">
        <v>7</v>
      </c>
      <c r="W54" s="41">
        <v>1</v>
      </c>
      <c r="X54" s="45">
        <v>0</v>
      </c>
      <c r="Y54" s="45">
        <v>4</v>
      </c>
      <c r="Z54" s="45">
        <v>2</v>
      </c>
      <c r="AA54" s="45">
        <v>0</v>
      </c>
      <c r="AB54" s="45">
        <v>2</v>
      </c>
      <c r="AC54" s="45">
        <v>1</v>
      </c>
      <c r="AD54" s="45">
        <v>9</v>
      </c>
      <c r="AE54" s="42">
        <v>0</v>
      </c>
      <c r="AF54" s="25">
        <f>G54+H54+I54+J54+K54+L54+M54+N54+O54+P54+Q54+R54+S54+T54+U54+V54+W54+X54+Y54+Z54+AA54+AB54+AC54+AD54</f>
        <v>542</v>
      </c>
      <c r="AG54" s="25">
        <f>G54+H54+I54+J54+K54+L54+M54+N54+O54+P54+Q54+R54+S54+T54+U54+V54+W54+X54+Z54+Y54+AA54+AB54+AC54</f>
        <v>533</v>
      </c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</row>
    <row r="55" spans="1:55" s="9" customFormat="1" ht="15.75" x14ac:dyDescent="0.25">
      <c r="A55" s="8"/>
      <c r="B55" s="8"/>
      <c r="D55" s="43"/>
      <c r="E55" s="23" t="s">
        <v>13</v>
      </c>
      <c r="F55" s="66" t="s">
        <v>10</v>
      </c>
      <c r="G55" s="66">
        <f>SUM(G53:G54)</f>
        <v>18</v>
      </c>
      <c r="H55" s="66">
        <f t="shared" ref="H55:AG55" si="12">SUM(H53:H54)</f>
        <v>453</v>
      </c>
      <c r="I55" s="66">
        <f t="shared" si="12"/>
        <v>10</v>
      </c>
      <c r="J55" s="66">
        <f t="shared" si="12"/>
        <v>0</v>
      </c>
      <c r="K55" s="66">
        <f t="shared" si="12"/>
        <v>2</v>
      </c>
      <c r="L55" s="66">
        <f t="shared" si="12"/>
        <v>3</v>
      </c>
      <c r="M55" s="66">
        <f t="shared" si="12"/>
        <v>2</v>
      </c>
      <c r="N55" s="66">
        <f t="shared" si="12"/>
        <v>11</v>
      </c>
      <c r="O55" s="66">
        <f t="shared" si="12"/>
        <v>2</v>
      </c>
      <c r="P55" s="66">
        <f t="shared" si="12"/>
        <v>1</v>
      </c>
      <c r="Q55" s="66">
        <f t="shared" si="12"/>
        <v>0</v>
      </c>
      <c r="R55" s="66">
        <f t="shared" si="12"/>
        <v>1</v>
      </c>
      <c r="S55" s="66">
        <f t="shared" si="12"/>
        <v>0</v>
      </c>
      <c r="T55" s="66">
        <f t="shared" si="12"/>
        <v>4</v>
      </c>
      <c r="U55" s="66">
        <f t="shared" si="12"/>
        <v>555</v>
      </c>
      <c r="V55" s="66">
        <f t="shared" si="12"/>
        <v>15</v>
      </c>
      <c r="W55" s="66">
        <f t="shared" si="12"/>
        <v>2</v>
      </c>
      <c r="X55" s="66">
        <f t="shared" si="12"/>
        <v>3</v>
      </c>
      <c r="Y55" s="66">
        <f t="shared" si="12"/>
        <v>9</v>
      </c>
      <c r="Z55" s="66">
        <f t="shared" si="12"/>
        <v>4</v>
      </c>
      <c r="AA55" s="66">
        <f t="shared" si="12"/>
        <v>0</v>
      </c>
      <c r="AB55" s="66">
        <f t="shared" si="12"/>
        <v>2</v>
      </c>
      <c r="AC55" s="66">
        <f t="shared" si="12"/>
        <v>1</v>
      </c>
      <c r="AD55" s="66">
        <f t="shared" si="12"/>
        <v>19</v>
      </c>
      <c r="AE55" s="66">
        <f t="shared" si="12"/>
        <v>0</v>
      </c>
      <c r="AF55" s="67">
        <f t="shared" si="12"/>
        <v>1117</v>
      </c>
      <c r="AG55" s="67">
        <f t="shared" si="12"/>
        <v>1098</v>
      </c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</row>
    <row r="56" spans="1:55" s="4" customFormat="1" ht="15.75" x14ac:dyDescent="0.25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9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</row>
    <row r="57" spans="1:55" s="4" customFormat="1" ht="15.75" x14ac:dyDescent="0.25">
      <c r="A57" s="8" t="s">
        <v>16</v>
      </c>
      <c r="B57" s="8" t="s">
        <v>17</v>
      </c>
      <c r="C57" s="9" t="s">
        <v>15</v>
      </c>
      <c r="D57" s="10">
        <v>23</v>
      </c>
      <c r="E57" s="2" t="s">
        <v>90</v>
      </c>
      <c r="F57" s="2" t="s">
        <v>91</v>
      </c>
      <c r="G57" s="41">
        <v>6</v>
      </c>
      <c r="H57" s="41">
        <v>140</v>
      </c>
      <c r="I57" s="41">
        <v>1</v>
      </c>
      <c r="J57" s="41">
        <v>1</v>
      </c>
      <c r="K57" s="41">
        <v>0</v>
      </c>
      <c r="L57" s="41">
        <v>0</v>
      </c>
      <c r="M57" s="41">
        <v>0</v>
      </c>
      <c r="N57" s="41">
        <v>1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1</v>
      </c>
      <c r="U57" s="41">
        <v>188</v>
      </c>
      <c r="V57" s="41">
        <v>1</v>
      </c>
      <c r="W57" s="41">
        <v>0</v>
      </c>
      <c r="X57" s="45">
        <v>0</v>
      </c>
      <c r="Y57" s="45">
        <v>1</v>
      </c>
      <c r="Z57" s="45">
        <v>0</v>
      </c>
      <c r="AA57" s="45">
        <v>0</v>
      </c>
      <c r="AB57" s="45">
        <v>1</v>
      </c>
      <c r="AC57" s="45">
        <v>0</v>
      </c>
      <c r="AD57" s="45">
        <v>4</v>
      </c>
      <c r="AE57" s="42">
        <v>0</v>
      </c>
      <c r="AF57" s="25">
        <f>G57+H57+I57+J57+K57+L57+M57+N57+O57+P57+Q57+R57+S57+T57+U57+V57+W57+X57+Y57+Z57+AA57+AB57+AC57+AD57</f>
        <v>345</v>
      </c>
      <c r="AG57" s="25">
        <f>G57+H57+I57+J57+K57+L57+M57+N57+O57+P57+Q57+R57+S57+T57+U57+V57+W57+X57+Z57+Y57+AA57+AB57+AC57</f>
        <v>341</v>
      </c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</row>
    <row r="58" spans="1:55" s="4" customFormat="1" ht="15.75" x14ac:dyDescent="0.25">
      <c r="A58" s="8" t="s">
        <v>16</v>
      </c>
      <c r="B58" s="8" t="s">
        <v>17</v>
      </c>
      <c r="C58" s="9" t="s">
        <v>15</v>
      </c>
      <c r="D58" s="10">
        <v>23</v>
      </c>
      <c r="E58" s="2" t="s">
        <v>92</v>
      </c>
      <c r="F58" s="2" t="s">
        <v>93</v>
      </c>
      <c r="G58" s="41">
        <v>1</v>
      </c>
      <c r="H58" s="41">
        <v>125</v>
      </c>
      <c r="I58" s="41">
        <v>1</v>
      </c>
      <c r="J58" s="41">
        <v>0</v>
      </c>
      <c r="K58" s="41">
        <v>2</v>
      </c>
      <c r="L58" s="41">
        <v>0</v>
      </c>
      <c r="M58" s="41">
        <v>2</v>
      </c>
      <c r="N58" s="41">
        <v>4</v>
      </c>
      <c r="O58" s="41">
        <v>1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154</v>
      </c>
      <c r="V58" s="41">
        <v>1</v>
      </c>
      <c r="W58" s="41">
        <v>0</v>
      </c>
      <c r="X58" s="45">
        <v>0</v>
      </c>
      <c r="Y58" s="45">
        <v>0</v>
      </c>
      <c r="Z58" s="45">
        <v>0</v>
      </c>
      <c r="AA58" s="45">
        <v>0</v>
      </c>
      <c r="AB58" s="45">
        <v>1</v>
      </c>
      <c r="AC58" s="45">
        <v>0</v>
      </c>
      <c r="AD58" s="45">
        <v>2</v>
      </c>
      <c r="AE58" s="42">
        <v>0</v>
      </c>
      <c r="AF58" s="25">
        <f>G58+H58+I58+J58+K58+L58+M58+N58+O58+P58+Q58+R58+S58+T58+U58+V58+W58+X58+Y58+Z58+AA58+AB58+AC58+AD58</f>
        <v>294</v>
      </c>
      <c r="AG58" s="25">
        <f>G58+H58+I58+J58+K58+L58+M58+N58+O58+P58+Q58+R58+S58+T58+U58+V58+W58+X58+Z58+Y58+AA58+AB58+AC58</f>
        <v>292</v>
      </c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</row>
    <row r="59" spans="1:55" s="4" customFormat="1" ht="15.75" x14ac:dyDescent="0.25">
      <c r="A59" s="8" t="s">
        <v>16</v>
      </c>
      <c r="B59" s="8" t="s">
        <v>17</v>
      </c>
      <c r="C59" s="9" t="s">
        <v>15</v>
      </c>
      <c r="D59" s="10">
        <v>23</v>
      </c>
      <c r="E59" s="2" t="s">
        <v>94</v>
      </c>
      <c r="F59" s="2" t="s">
        <v>95</v>
      </c>
      <c r="G59" s="41">
        <v>1</v>
      </c>
      <c r="H59" s="41">
        <v>147</v>
      </c>
      <c r="I59" s="41">
        <v>3</v>
      </c>
      <c r="J59" s="41">
        <v>0</v>
      </c>
      <c r="K59" s="41">
        <v>0</v>
      </c>
      <c r="L59" s="41">
        <v>0</v>
      </c>
      <c r="M59" s="41">
        <v>1</v>
      </c>
      <c r="N59" s="41">
        <v>5</v>
      </c>
      <c r="O59" s="41">
        <v>1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250</v>
      </c>
      <c r="V59" s="41">
        <v>2</v>
      </c>
      <c r="W59" s="41">
        <v>0</v>
      </c>
      <c r="X59" s="45">
        <v>1</v>
      </c>
      <c r="Y59" s="45">
        <v>1</v>
      </c>
      <c r="Z59" s="45">
        <v>0</v>
      </c>
      <c r="AA59" s="45">
        <v>0</v>
      </c>
      <c r="AB59" s="45">
        <v>0</v>
      </c>
      <c r="AC59" s="45">
        <v>0</v>
      </c>
      <c r="AD59" s="45">
        <v>6</v>
      </c>
      <c r="AE59" s="42">
        <v>0</v>
      </c>
      <c r="AF59" s="25">
        <f>G59+H59+I59+J59+K59+L59+M59+N59+O59+P59+Q59+R59+S59+T59+U59+V59+W59+X59+Y59+Z59+AA59+AB59+AC59+AD59</f>
        <v>418</v>
      </c>
      <c r="AG59" s="25">
        <f>G59+H59+I59+J59+K59+L59+M59+N59+O59+P59+Q59+R59+S59+T59+U59+V59+W59+X59+Z59+Y59+AA59+AB59+AC59</f>
        <v>412</v>
      </c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</row>
    <row r="60" spans="1:55" s="4" customFormat="1" ht="15.75" x14ac:dyDescent="0.25">
      <c r="A60" s="8" t="s">
        <v>16</v>
      </c>
      <c r="B60" s="8" t="s">
        <v>17</v>
      </c>
      <c r="C60" s="9" t="s">
        <v>15</v>
      </c>
      <c r="D60" s="10">
        <v>23</v>
      </c>
      <c r="E60" s="2" t="s">
        <v>96</v>
      </c>
      <c r="F60" s="2" t="s">
        <v>97</v>
      </c>
      <c r="G60" s="41">
        <v>0</v>
      </c>
      <c r="H60" s="41">
        <v>98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1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203</v>
      </c>
      <c r="V60" s="41">
        <v>0</v>
      </c>
      <c r="W60" s="41">
        <v>1</v>
      </c>
      <c r="X60" s="45">
        <v>1</v>
      </c>
      <c r="Y60" s="45">
        <v>0</v>
      </c>
      <c r="Z60" s="45">
        <v>0</v>
      </c>
      <c r="AA60" s="45">
        <v>0</v>
      </c>
      <c r="AB60" s="45">
        <v>0</v>
      </c>
      <c r="AC60" s="45">
        <v>0</v>
      </c>
      <c r="AD60" s="45">
        <v>1</v>
      </c>
      <c r="AE60" s="42">
        <v>0</v>
      </c>
      <c r="AF60" s="25">
        <f>G60+H60+I60+J60+K60+L60+M60+N60+O60+P60+Q60+R60+S60+T60+U60+V60+W60+X60+Y60+Z60+AA60+AB60+AC60+AD60</f>
        <v>305</v>
      </c>
      <c r="AG60" s="25">
        <f>G60+H60+I60+J60+K60+L60+M60+N60+O60+P60+Q60+R60+S60+T60+U60+V60+W60+X60+Z60+Y60+AA60+AB60+AC60</f>
        <v>304</v>
      </c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</row>
    <row r="61" spans="1:55" s="4" customFormat="1" ht="15.75" x14ac:dyDescent="0.25">
      <c r="A61" s="8" t="s">
        <v>16</v>
      </c>
      <c r="B61" s="8" t="s">
        <v>17</v>
      </c>
      <c r="C61" s="9" t="s">
        <v>15</v>
      </c>
      <c r="D61" s="10">
        <v>23</v>
      </c>
      <c r="E61" s="2" t="s">
        <v>98</v>
      </c>
      <c r="F61" s="2" t="s">
        <v>99</v>
      </c>
      <c r="G61" s="41">
        <v>1</v>
      </c>
      <c r="H61" s="41">
        <v>149</v>
      </c>
      <c r="I61" s="41">
        <v>2</v>
      </c>
      <c r="J61" s="41">
        <v>0</v>
      </c>
      <c r="K61" s="41">
        <v>0</v>
      </c>
      <c r="L61" s="41">
        <v>0</v>
      </c>
      <c r="M61" s="41">
        <v>0</v>
      </c>
      <c r="N61" s="41">
        <v>3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271</v>
      </c>
      <c r="V61" s="41">
        <v>4</v>
      </c>
      <c r="W61" s="41">
        <v>2</v>
      </c>
      <c r="X61" s="45">
        <v>0</v>
      </c>
      <c r="Y61" s="45">
        <v>3</v>
      </c>
      <c r="Z61" s="45">
        <v>0</v>
      </c>
      <c r="AA61" s="45">
        <v>0</v>
      </c>
      <c r="AB61" s="45">
        <v>0</v>
      </c>
      <c r="AC61" s="45">
        <v>0</v>
      </c>
      <c r="AD61" s="45">
        <v>9</v>
      </c>
      <c r="AE61" s="42">
        <v>0</v>
      </c>
      <c r="AF61" s="25">
        <f>G61+H61+I61+J61+K61+L61+M61+N61+O61+P61+Q61+R61+S61+T61+U61+V61+W61+X61+Y61+Z61+AA61+AB61+AC61+AD61</f>
        <v>444</v>
      </c>
      <c r="AG61" s="25">
        <f>G61+H61+I61+J61+K61+L61+M61+N61+O61+P61+Q61+R61+S61+T61+U61+V61+W61+X61+Z61+Y61+AA61+AB61+AC61</f>
        <v>435</v>
      </c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</row>
    <row r="62" spans="1:55" s="9" customFormat="1" ht="15.75" x14ac:dyDescent="0.25">
      <c r="A62" s="8"/>
      <c r="B62" s="8"/>
      <c r="D62" s="43"/>
      <c r="E62" s="23" t="s">
        <v>100</v>
      </c>
      <c r="F62" s="66" t="s">
        <v>10</v>
      </c>
      <c r="G62" s="66">
        <f>SUM(G57:G61)</f>
        <v>9</v>
      </c>
      <c r="H62" s="66">
        <f t="shared" ref="H62:AG62" si="13">SUM(H57:H61)</f>
        <v>659</v>
      </c>
      <c r="I62" s="66">
        <f t="shared" si="13"/>
        <v>7</v>
      </c>
      <c r="J62" s="66">
        <f t="shared" si="13"/>
        <v>1</v>
      </c>
      <c r="K62" s="66">
        <f t="shared" si="13"/>
        <v>2</v>
      </c>
      <c r="L62" s="66">
        <f t="shared" si="13"/>
        <v>0</v>
      </c>
      <c r="M62" s="66">
        <f t="shared" si="13"/>
        <v>3</v>
      </c>
      <c r="N62" s="66">
        <f t="shared" si="13"/>
        <v>14</v>
      </c>
      <c r="O62" s="66">
        <f t="shared" si="13"/>
        <v>2</v>
      </c>
      <c r="P62" s="66">
        <f t="shared" si="13"/>
        <v>0</v>
      </c>
      <c r="Q62" s="66">
        <f t="shared" si="13"/>
        <v>0</v>
      </c>
      <c r="R62" s="66">
        <f t="shared" si="13"/>
        <v>0</v>
      </c>
      <c r="S62" s="66">
        <f t="shared" si="13"/>
        <v>0</v>
      </c>
      <c r="T62" s="66">
        <f t="shared" si="13"/>
        <v>1</v>
      </c>
      <c r="U62" s="66">
        <f t="shared" si="13"/>
        <v>1066</v>
      </c>
      <c r="V62" s="66">
        <f t="shared" si="13"/>
        <v>8</v>
      </c>
      <c r="W62" s="66">
        <f t="shared" si="13"/>
        <v>3</v>
      </c>
      <c r="X62" s="66">
        <f t="shared" si="13"/>
        <v>2</v>
      </c>
      <c r="Y62" s="66">
        <f t="shared" si="13"/>
        <v>5</v>
      </c>
      <c r="Z62" s="66">
        <f t="shared" si="13"/>
        <v>0</v>
      </c>
      <c r="AA62" s="66">
        <f t="shared" si="13"/>
        <v>0</v>
      </c>
      <c r="AB62" s="66">
        <f t="shared" si="13"/>
        <v>2</v>
      </c>
      <c r="AC62" s="66">
        <f t="shared" si="13"/>
        <v>0</v>
      </c>
      <c r="AD62" s="66">
        <f t="shared" si="13"/>
        <v>22</v>
      </c>
      <c r="AE62" s="66">
        <f t="shared" si="13"/>
        <v>0</v>
      </c>
      <c r="AF62" s="67">
        <f t="shared" si="13"/>
        <v>1806</v>
      </c>
      <c r="AG62" s="67">
        <f t="shared" si="13"/>
        <v>1784</v>
      </c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</row>
    <row r="63" spans="1:55" s="4" customFormat="1" ht="15.75" x14ac:dyDescent="0.25">
      <c r="A63" s="97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9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</row>
    <row r="64" spans="1:55" s="28" customFormat="1" ht="18.75" x14ac:dyDescent="0.3">
      <c r="A64" s="71"/>
      <c r="B64" s="72"/>
      <c r="C64" s="72"/>
      <c r="D64" s="73" t="s">
        <v>18</v>
      </c>
      <c r="E64" s="74"/>
      <c r="F64" s="68"/>
      <c r="G64" s="75">
        <f>G62+G55+G51+G46+G40+G34+G28+G22+G14+G8</f>
        <v>96</v>
      </c>
      <c r="H64" s="75">
        <f t="shared" ref="H64:AG64" si="14">H62+H55+H51+H46+H40+H34+H28+H22+H14+H8</f>
        <v>5865</v>
      </c>
      <c r="I64" s="75">
        <f t="shared" si="14"/>
        <v>59</v>
      </c>
      <c r="J64" s="75">
        <f t="shared" si="14"/>
        <v>6</v>
      </c>
      <c r="K64" s="75">
        <f t="shared" si="14"/>
        <v>15</v>
      </c>
      <c r="L64" s="75">
        <f t="shared" si="14"/>
        <v>29</v>
      </c>
      <c r="M64" s="75">
        <f t="shared" si="14"/>
        <v>21</v>
      </c>
      <c r="N64" s="75">
        <f t="shared" si="14"/>
        <v>123</v>
      </c>
      <c r="O64" s="75">
        <f t="shared" si="14"/>
        <v>5</v>
      </c>
      <c r="P64" s="75">
        <f t="shared" si="14"/>
        <v>9</v>
      </c>
      <c r="Q64" s="75">
        <f t="shared" si="14"/>
        <v>19</v>
      </c>
      <c r="R64" s="75">
        <f t="shared" si="14"/>
        <v>5</v>
      </c>
      <c r="S64" s="75">
        <f t="shared" si="14"/>
        <v>3</v>
      </c>
      <c r="T64" s="75">
        <f t="shared" si="14"/>
        <v>20</v>
      </c>
      <c r="U64" s="75">
        <f t="shared" si="14"/>
        <v>7314</v>
      </c>
      <c r="V64" s="75">
        <f t="shared" si="14"/>
        <v>85</v>
      </c>
      <c r="W64" s="75">
        <f t="shared" si="14"/>
        <v>11</v>
      </c>
      <c r="X64" s="75">
        <f t="shared" si="14"/>
        <v>27</v>
      </c>
      <c r="Y64" s="75">
        <f t="shared" si="14"/>
        <v>78</v>
      </c>
      <c r="Z64" s="75">
        <f t="shared" si="14"/>
        <v>18</v>
      </c>
      <c r="AA64" s="75">
        <f t="shared" si="14"/>
        <v>6</v>
      </c>
      <c r="AB64" s="75">
        <f t="shared" si="14"/>
        <v>16</v>
      </c>
      <c r="AC64" s="75">
        <f t="shared" si="14"/>
        <v>20</v>
      </c>
      <c r="AD64" s="75">
        <f t="shared" si="14"/>
        <v>180</v>
      </c>
      <c r="AE64" s="75">
        <f t="shared" si="14"/>
        <v>0</v>
      </c>
      <c r="AF64" s="75">
        <f t="shared" si="14"/>
        <v>14030</v>
      </c>
      <c r="AG64" s="75">
        <f t="shared" si="14"/>
        <v>13850</v>
      </c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</row>
    <row r="65" spans="1:55" ht="18.75" x14ac:dyDescent="0.3">
      <c r="AF65" s="29"/>
      <c r="AG65" s="29"/>
    </row>
    <row r="66" spans="1:55" ht="15.75" x14ac:dyDescent="0.25">
      <c r="A66" s="8" t="s">
        <v>16</v>
      </c>
      <c r="B66" s="8" t="s">
        <v>101</v>
      </c>
      <c r="C66" s="9" t="s">
        <v>15</v>
      </c>
      <c r="D66" s="10">
        <v>24</v>
      </c>
      <c r="E66" s="2" t="s">
        <v>102</v>
      </c>
      <c r="F66" s="2" t="s">
        <v>103</v>
      </c>
      <c r="G66" s="41">
        <v>1</v>
      </c>
      <c r="H66" s="41">
        <v>159</v>
      </c>
      <c r="I66" s="41">
        <v>1</v>
      </c>
      <c r="J66" s="41">
        <v>0</v>
      </c>
      <c r="K66" s="41">
        <v>0</v>
      </c>
      <c r="L66" s="41">
        <v>0</v>
      </c>
      <c r="M66" s="41">
        <v>0</v>
      </c>
      <c r="N66" s="41">
        <v>4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1</v>
      </c>
      <c r="U66" s="41">
        <v>269</v>
      </c>
      <c r="V66" s="41">
        <v>0</v>
      </c>
      <c r="W66" s="41">
        <v>0</v>
      </c>
      <c r="X66" s="42">
        <v>0</v>
      </c>
      <c r="Y66" s="42">
        <v>10</v>
      </c>
      <c r="Z66" s="42">
        <v>0</v>
      </c>
      <c r="AA66" s="42">
        <v>0</v>
      </c>
      <c r="AB66" s="42">
        <v>1</v>
      </c>
      <c r="AC66" s="42">
        <v>0</v>
      </c>
      <c r="AD66" s="42">
        <v>8</v>
      </c>
      <c r="AE66" s="42">
        <v>0</v>
      </c>
      <c r="AF66" s="25">
        <f>G66+H66+I66+J66+K66+L66+M66+N66+O66+P66+Q66+R66+S66+T66+U66+V66+W66+X66+Y66+Z66+AA66+AB66+AC66+AD66</f>
        <v>454</v>
      </c>
      <c r="AG66" s="25">
        <f>G66+H66+I66+J66+K66+L66+M66+N66+O66+P66+Q66+R66+S66+T66+U66+V66+W66+X66+Z66+Y66+AA66+AB66+AC66</f>
        <v>446</v>
      </c>
    </row>
    <row r="67" spans="1:55" ht="15.75" x14ac:dyDescent="0.25">
      <c r="A67" s="8" t="s">
        <v>16</v>
      </c>
      <c r="B67" s="8" t="s">
        <v>101</v>
      </c>
      <c r="C67" s="9" t="s">
        <v>15</v>
      </c>
      <c r="D67" s="10">
        <v>24</v>
      </c>
      <c r="E67" s="2" t="s">
        <v>104</v>
      </c>
      <c r="F67" s="2" t="s">
        <v>105</v>
      </c>
      <c r="G67" s="41">
        <v>6</v>
      </c>
      <c r="H67" s="41">
        <v>142</v>
      </c>
      <c r="I67" s="41">
        <v>3</v>
      </c>
      <c r="J67" s="41">
        <v>0</v>
      </c>
      <c r="K67" s="41">
        <v>0</v>
      </c>
      <c r="L67" s="41">
        <v>1</v>
      </c>
      <c r="M67" s="41">
        <v>0</v>
      </c>
      <c r="N67" s="41">
        <v>2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126</v>
      </c>
      <c r="V67" s="41">
        <v>5</v>
      </c>
      <c r="W67" s="41">
        <v>0</v>
      </c>
      <c r="X67" s="42">
        <v>1</v>
      </c>
      <c r="Y67" s="42">
        <v>3</v>
      </c>
      <c r="Z67" s="42">
        <v>0</v>
      </c>
      <c r="AA67" s="42">
        <v>0</v>
      </c>
      <c r="AB67" s="42">
        <v>0</v>
      </c>
      <c r="AC67" s="42">
        <v>0</v>
      </c>
      <c r="AD67" s="42">
        <v>6</v>
      </c>
      <c r="AE67" s="42">
        <v>0</v>
      </c>
      <c r="AF67" s="25">
        <f>G67+H67+I67+J67+K67+L67+M67+N67+O67+P67+Q67+R67+S67+T67+U67+V67+W67+X67+Y67+Z67+AA67+AB67+AC67+AD67</f>
        <v>295</v>
      </c>
      <c r="AG67" s="25">
        <f>G67+H67+I67+J67+K67+L67+M67+N67+O67+P67+Q67+R67+S67+T67+U67+V67+W67+X67+Z67+Y67+AA67+AB67+AC67</f>
        <v>289</v>
      </c>
    </row>
    <row r="68" spans="1:55" ht="15.75" x14ac:dyDescent="0.25">
      <c r="A68" s="8" t="s">
        <v>16</v>
      </c>
      <c r="B68" s="8" t="s">
        <v>101</v>
      </c>
      <c r="C68" s="9" t="s">
        <v>15</v>
      </c>
      <c r="D68" s="10">
        <v>24</v>
      </c>
      <c r="E68" s="2" t="s">
        <v>106</v>
      </c>
      <c r="F68" s="2" t="s">
        <v>107</v>
      </c>
      <c r="G68" s="41">
        <v>4</v>
      </c>
      <c r="H68" s="41">
        <v>232</v>
      </c>
      <c r="I68" s="41">
        <v>1</v>
      </c>
      <c r="J68" s="41">
        <v>0</v>
      </c>
      <c r="K68" s="41">
        <v>0</v>
      </c>
      <c r="L68" s="41">
        <v>7</v>
      </c>
      <c r="M68" s="41">
        <v>0</v>
      </c>
      <c r="N68" s="41">
        <v>4</v>
      </c>
      <c r="O68" s="41">
        <v>0</v>
      </c>
      <c r="P68" s="41">
        <v>0</v>
      </c>
      <c r="Q68" s="41">
        <v>1</v>
      </c>
      <c r="R68" s="41">
        <v>0</v>
      </c>
      <c r="S68" s="41">
        <v>1</v>
      </c>
      <c r="T68" s="41">
        <v>1</v>
      </c>
      <c r="U68" s="41">
        <v>320</v>
      </c>
      <c r="V68" s="41">
        <v>2</v>
      </c>
      <c r="W68" s="41">
        <v>0</v>
      </c>
      <c r="X68" s="42">
        <v>1</v>
      </c>
      <c r="Y68" s="42">
        <v>8</v>
      </c>
      <c r="Z68" s="42">
        <v>3</v>
      </c>
      <c r="AA68" s="42">
        <v>1</v>
      </c>
      <c r="AB68" s="42">
        <v>0</v>
      </c>
      <c r="AC68" s="42">
        <v>1</v>
      </c>
      <c r="AD68" s="42">
        <v>14</v>
      </c>
      <c r="AE68" s="42">
        <v>0</v>
      </c>
      <c r="AF68" s="25">
        <f>G68+H68+I68+J68+K68+L68+M68+N68+O68+P68+Q68+R68+S68+T68+U68+V68+W68+X68+Y68+Z68+AA68+AB68+AC68+AD68</f>
        <v>601</v>
      </c>
      <c r="AG68" s="25">
        <f>G68+H68+I68+J68+K68+L68+M68+N68+O68+P68+Q68+R68+S68+T68+U68+V68+W68+X68+Z68+Y68+AA68+AB68+AC68</f>
        <v>587</v>
      </c>
    </row>
    <row r="69" spans="1:55" s="9" customFormat="1" ht="15.75" x14ac:dyDescent="0.25">
      <c r="A69" s="8"/>
      <c r="B69" s="8"/>
      <c r="D69" s="43"/>
      <c r="E69" s="23" t="s">
        <v>12</v>
      </c>
      <c r="F69" s="66" t="s">
        <v>10</v>
      </c>
      <c r="G69" s="66">
        <f>SUM(G66:G68)</f>
        <v>11</v>
      </c>
      <c r="H69" s="66">
        <f t="shared" ref="H69:AG69" si="15">SUM(H66:H68)</f>
        <v>533</v>
      </c>
      <c r="I69" s="66">
        <f t="shared" si="15"/>
        <v>5</v>
      </c>
      <c r="J69" s="66">
        <f t="shared" si="15"/>
        <v>0</v>
      </c>
      <c r="K69" s="66">
        <f t="shared" si="15"/>
        <v>0</v>
      </c>
      <c r="L69" s="66">
        <f t="shared" si="15"/>
        <v>8</v>
      </c>
      <c r="M69" s="66">
        <f t="shared" si="15"/>
        <v>0</v>
      </c>
      <c r="N69" s="66">
        <f t="shared" si="15"/>
        <v>10</v>
      </c>
      <c r="O69" s="66">
        <f t="shared" si="15"/>
        <v>0</v>
      </c>
      <c r="P69" s="66">
        <f t="shared" si="15"/>
        <v>0</v>
      </c>
      <c r="Q69" s="66">
        <f t="shared" si="15"/>
        <v>1</v>
      </c>
      <c r="R69" s="66">
        <f t="shared" si="15"/>
        <v>0</v>
      </c>
      <c r="S69" s="66">
        <f t="shared" si="15"/>
        <v>1</v>
      </c>
      <c r="T69" s="66">
        <f t="shared" si="15"/>
        <v>2</v>
      </c>
      <c r="U69" s="66">
        <f t="shared" si="15"/>
        <v>715</v>
      </c>
      <c r="V69" s="66">
        <f t="shared" si="15"/>
        <v>7</v>
      </c>
      <c r="W69" s="66">
        <f t="shared" si="15"/>
        <v>0</v>
      </c>
      <c r="X69" s="66">
        <f t="shared" si="15"/>
        <v>2</v>
      </c>
      <c r="Y69" s="66">
        <f t="shared" si="15"/>
        <v>21</v>
      </c>
      <c r="Z69" s="66">
        <f t="shared" si="15"/>
        <v>3</v>
      </c>
      <c r="AA69" s="66">
        <f t="shared" si="15"/>
        <v>1</v>
      </c>
      <c r="AB69" s="66">
        <f t="shared" si="15"/>
        <v>1</v>
      </c>
      <c r="AC69" s="66">
        <f t="shared" si="15"/>
        <v>1</v>
      </c>
      <c r="AD69" s="66">
        <f t="shared" si="15"/>
        <v>28</v>
      </c>
      <c r="AE69" s="66">
        <f t="shared" si="15"/>
        <v>0</v>
      </c>
      <c r="AF69" s="67">
        <f t="shared" si="15"/>
        <v>1350</v>
      </c>
      <c r="AG69" s="67">
        <f t="shared" si="15"/>
        <v>1322</v>
      </c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</row>
    <row r="70" spans="1:55" ht="15.75" x14ac:dyDescent="0.25">
      <c r="A70" s="97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9"/>
    </row>
    <row r="71" spans="1:55" ht="15.75" x14ac:dyDescent="0.25">
      <c r="A71" s="8" t="s">
        <v>16</v>
      </c>
      <c r="B71" s="8" t="s">
        <v>101</v>
      </c>
      <c r="C71" s="9" t="s">
        <v>15</v>
      </c>
      <c r="D71" s="10">
        <v>25</v>
      </c>
      <c r="E71" s="2" t="s">
        <v>108</v>
      </c>
      <c r="F71" s="2" t="s">
        <v>109</v>
      </c>
      <c r="G71" s="41">
        <v>5</v>
      </c>
      <c r="H71" s="41">
        <v>102</v>
      </c>
      <c r="I71" s="41">
        <v>3</v>
      </c>
      <c r="J71" s="41">
        <v>0</v>
      </c>
      <c r="K71" s="41">
        <v>1</v>
      </c>
      <c r="L71" s="41">
        <v>0</v>
      </c>
      <c r="M71" s="41">
        <v>2</v>
      </c>
      <c r="N71" s="41">
        <v>3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2</v>
      </c>
      <c r="U71" s="41">
        <v>179</v>
      </c>
      <c r="V71" s="41">
        <v>3</v>
      </c>
      <c r="W71" s="41">
        <v>0</v>
      </c>
      <c r="X71" s="42">
        <v>0</v>
      </c>
      <c r="Y71" s="42">
        <v>1</v>
      </c>
      <c r="Z71" s="42">
        <v>0</v>
      </c>
      <c r="AA71" s="42">
        <v>0</v>
      </c>
      <c r="AB71" s="42">
        <v>1</v>
      </c>
      <c r="AC71" s="42">
        <v>2</v>
      </c>
      <c r="AD71" s="42">
        <v>7</v>
      </c>
      <c r="AE71" s="42">
        <v>0</v>
      </c>
      <c r="AF71" s="25">
        <f>G71+H71+I71+J71+K71+L71+M71+N71+O71+P71+Q71+R71+S71+T71+U71+V71+W71+X71+Y71+Z71+AA71+AB71+AC71+AD71</f>
        <v>311</v>
      </c>
      <c r="AG71" s="25">
        <f>G71+H71+I71+J71+K71+L71+M71+N71+O71+P71+Q71+R71+S71+T71+U71+V71+W71+X71+Z71+Y71+AA71+AB71+AC71</f>
        <v>304</v>
      </c>
    </row>
    <row r="72" spans="1:55" ht="15.75" x14ac:dyDescent="0.25">
      <c r="A72" s="8" t="s">
        <v>16</v>
      </c>
      <c r="B72" s="8" t="s">
        <v>101</v>
      </c>
      <c r="C72" s="9" t="s">
        <v>15</v>
      </c>
      <c r="D72" s="10">
        <v>25</v>
      </c>
      <c r="E72" s="2" t="s">
        <v>110</v>
      </c>
      <c r="F72" s="2" t="s">
        <v>111</v>
      </c>
      <c r="G72" s="41">
        <v>2</v>
      </c>
      <c r="H72" s="41">
        <v>128</v>
      </c>
      <c r="I72" s="41">
        <v>1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1</v>
      </c>
      <c r="U72" s="41">
        <v>167</v>
      </c>
      <c r="V72" s="41">
        <v>3</v>
      </c>
      <c r="W72" s="41">
        <v>0</v>
      </c>
      <c r="X72" s="42">
        <v>1</v>
      </c>
      <c r="Y72" s="42">
        <v>7</v>
      </c>
      <c r="Z72" s="42">
        <v>0</v>
      </c>
      <c r="AA72" s="42">
        <v>0</v>
      </c>
      <c r="AB72" s="42">
        <v>0</v>
      </c>
      <c r="AC72" s="42">
        <v>0</v>
      </c>
      <c r="AD72" s="42">
        <v>4</v>
      </c>
      <c r="AE72" s="42">
        <v>0</v>
      </c>
      <c r="AF72" s="25">
        <f t="shared" ref="AF72:AF77" si="16">G72+H72+I72+J72+K72+L72+M72+N72+O72+P72+Q72+R72+S72+T72+U72+V72+W72+X72+Y72+Z72+AA72+AB72+AC72+AD72</f>
        <v>314</v>
      </c>
      <c r="AG72" s="25">
        <f t="shared" ref="AG72:AG77" si="17">G72+H72+I72+J72+K72+L72+M72+N72+O72+P72+Q72+R72+S72+T72+U72+V72+W72+X72+Z72+Y72+AA72+AB72+AC72</f>
        <v>310</v>
      </c>
    </row>
    <row r="73" spans="1:55" ht="15.75" x14ac:dyDescent="0.25">
      <c r="A73" s="8" t="s">
        <v>16</v>
      </c>
      <c r="B73" s="8" t="s">
        <v>101</v>
      </c>
      <c r="C73" s="9" t="s">
        <v>15</v>
      </c>
      <c r="D73" s="10">
        <v>25</v>
      </c>
      <c r="E73" s="2" t="s">
        <v>112</v>
      </c>
      <c r="F73" s="2" t="s">
        <v>113</v>
      </c>
      <c r="G73" s="41">
        <v>1</v>
      </c>
      <c r="H73" s="41">
        <v>251</v>
      </c>
      <c r="I73" s="41">
        <v>1</v>
      </c>
      <c r="J73" s="41">
        <v>1</v>
      </c>
      <c r="K73" s="41">
        <v>0</v>
      </c>
      <c r="L73" s="41">
        <v>1</v>
      </c>
      <c r="M73" s="41">
        <v>0</v>
      </c>
      <c r="N73" s="41">
        <v>5</v>
      </c>
      <c r="O73" s="41">
        <v>0</v>
      </c>
      <c r="P73" s="41">
        <v>0</v>
      </c>
      <c r="Q73" s="41">
        <v>0</v>
      </c>
      <c r="R73" s="41">
        <v>0</v>
      </c>
      <c r="S73" s="41">
        <v>1</v>
      </c>
      <c r="T73" s="41">
        <v>0</v>
      </c>
      <c r="U73" s="41">
        <v>216</v>
      </c>
      <c r="V73" s="41">
        <v>1</v>
      </c>
      <c r="W73" s="41">
        <v>1</v>
      </c>
      <c r="X73" s="42">
        <v>1</v>
      </c>
      <c r="Y73" s="42">
        <v>2</v>
      </c>
      <c r="Z73" s="42">
        <v>0</v>
      </c>
      <c r="AA73" s="42">
        <v>0</v>
      </c>
      <c r="AB73" s="42">
        <v>0</v>
      </c>
      <c r="AC73" s="42">
        <v>2</v>
      </c>
      <c r="AD73" s="42">
        <v>3</v>
      </c>
      <c r="AE73" s="42">
        <v>0</v>
      </c>
      <c r="AF73" s="25">
        <f t="shared" si="16"/>
        <v>487</v>
      </c>
      <c r="AG73" s="25">
        <f t="shared" si="17"/>
        <v>484</v>
      </c>
    </row>
    <row r="74" spans="1:55" ht="15.75" x14ac:dyDescent="0.25">
      <c r="A74" s="8" t="s">
        <v>16</v>
      </c>
      <c r="B74" s="8" t="s">
        <v>101</v>
      </c>
      <c r="C74" s="9" t="s">
        <v>15</v>
      </c>
      <c r="D74" s="10">
        <v>25</v>
      </c>
      <c r="E74" s="2" t="s">
        <v>114</v>
      </c>
      <c r="F74" s="2" t="s">
        <v>115</v>
      </c>
      <c r="G74" s="41">
        <v>5</v>
      </c>
      <c r="H74" s="41">
        <v>226</v>
      </c>
      <c r="I74" s="41">
        <v>4</v>
      </c>
      <c r="J74" s="41">
        <v>0</v>
      </c>
      <c r="K74" s="41">
        <v>0</v>
      </c>
      <c r="L74" s="41">
        <v>0</v>
      </c>
      <c r="M74" s="41">
        <v>5</v>
      </c>
      <c r="N74" s="41">
        <v>10</v>
      </c>
      <c r="O74" s="41">
        <v>0</v>
      </c>
      <c r="P74" s="41">
        <v>0</v>
      </c>
      <c r="Q74" s="41">
        <v>0</v>
      </c>
      <c r="R74" s="41">
        <v>0</v>
      </c>
      <c r="S74" s="41">
        <v>1</v>
      </c>
      <c r="T74" s="41">
        <v>1</v>
      </c>
      <c r="U74" s="41">
        <v>152</v>
      </c>
      <c r="V74" s="41">
        <v>1</v>
      </c>
      <c r="W74" s="41">
        <v>0</v>
      </c>
      <c r="X74" s="42">
        <v>4</v>
      </c>
      <c r="Y74" s="42">
        <v>22</v>
      </c>
      <c r="Z74" s="42">
        <v>1</v>
      </c>
      <c r="AA74" s="42">
        <v>2</v>
      </c>
      <c r="AB74" s="42">
        <v>0</v>
      </c>
      <c r="AC74" s="42">
        <v>0</v>
      </c>
      <c r="AD74" s="42">
        <v>9</v>
      </c>
      <c r="AE74" s="42">
        <v>0</v>
      </c>
      <c r="AF74" s="25">
        <f t="shared" si="16"/>
        <v>443</v>
      </c>
      <c r="AG74" s="25">
        <f t="shared" si="17"/>
        <v>434</v>
      </c>
    </row>
    <row r="75" spans="1:55" ht="15.75" x14ac:dyDescent="0.25">
      <c r="A75" s="8" t="s">
        <v>16</v>
      </c>
      <c r="B75" s="8" t="s">
        <v>101</v>
      </c>
      <c r="C75" s="9" t="s">
        <v>15</v>
      </c>
      <c r="D75" s="10">
        <v>25</v>
      </c>
      <c r="E75" s="2" t="s">
        <v>116</v>
      </c>
      <c r="F75" s="2" t="s">
        <v>117</v>
      </c>
      <c r="G75" s="41">
        <v>1</v>
      </c>
      <c r="H75" s="41">
        <v>301</v>
      </c>
      <c r="I75" s="41">
        <v>2</v>
      </c>
      <c r="J75" s="41">
        <v>2</v>
      </c>
      <c r="K75" s="41">
        <v>0</v>
      </c>
      <c r="L75" s="41">
        <v>0</v>
      </c>
      <c r="M75" s="41">
        <v>1</v>
      </c>
      <c r="N75" s="41">
        <v>4</v>
      </c>
      <c r="O75" s="41">
        <v>1</v>
      </c>
      <c r="P75" s="41">
        <v>0</v>
      </c>
      <c r="Q75" s="41">
        <v>1</v>
      </c>
      <c r="R75" s="41">
        <v>0</v>
      </c>
      <c r="S75" s="41">
        <v>1</v>
      </c>
      <c r="T75" s="41">
        <v>0</v>
      </c>
      <c r="U75" s="41">
        <v>134</v>
      </c>
      <c r="V75" s="41">
        <v>4</v>
      </c>
      <c r="W75" s="41">
        <v>0</v>
      </c>
      <c r="X75" s="42">
        <v>2</v>
      </c>
      <c r="Y75" s="42">
        <v>2</v>
      </c>
      <c r="Z75" s="42">
        <v>0</v>
      </c>
      <c r="AA75" s="42">
        <v>0</v>
      </c>
      <c r="AB75" s="42">
        <v>0</v>
      </c>
      <c r="AC75" s="42">
        <v>0</v>
      </c>
      <c r="AD75" s="42">
        <v>6</v>
      </c>
      <c r="AE75" s="42">
        <v>0</v>
      </c>
      <c r="AF75" s="25">
        <f t="shared" si="16"/>
        <v>462</v>
      </c>
      <c r="AG75" s="25">
        <f t="shared" si="17"/>
        <v>456</v>
      </c>
    </row>
    <row r="76" spans="1:55" ht="15.75" x14ac:dyDescent="0.25">
      <c r="A76" s="8" t="s">
        <v>16</v>
      </c>
      <c r="B76" s="8" t="s">
        <v>101</v>
      </c>
      <c r="C76" s="9" t="s">
        <v>15</v>
      </c>
      <c r="D76" s="10">
        <v>25</v>
      </c>
      <c r="E76" s="2" t="s">
        <v>116</v>
      </c>
      <c r="F76" s="2" t="s">
        <v>118</v>
      </c>
      <c r="G76" s="41">
        <v>1</v>
      </c>
      <c r="H76" s="41">
        <v>295</v>
      </c>
      <c r="I76" s="41">
        <v>2</v>
      </c>
      <c r="J76" s="41">
        <v>0</v>
      </c>
      <c r="K76" s="41">
        <v>0</v>
      </c>
      <c r="L76" s="41">
        <v>0</v>
      </c>
      <c r="M76" s="41">
        <v>2</v>
      </c>
      <c r="N76" s="41">
        <v>7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1</v>
      </c>
      <c r="U76" s="41">
        <v>134</v>
      </c>
      <c r="V76" s="41">
        <v>2</v>
      </c>
      <c r="W76" s="41">
        <v>0</v>
      </c>
      <c r="X76" s="42">
        <v>0</v>
      </c>
      <c r="Y76" s="42">
        <v>1</v>
      </c>
      <c r="Z76" s="42">
        <v>0</v>
      </c>
      <c r="AA76" s="42">
        <v>0</v>
      </c>
      <c r="AB76" s="42">
        <v>0</v>
      </c>
      <c r="AC76" s="42">
        <v>3</v>
      </c>
      <c r="AD76" s="42">
        <v>2</v>
      </c>
      <c r="AE76" s="42">
        <v>0</v>
      </c>
      <c r="AF76" s="25">
        <f t="shared" si="16"/>
        <v>450</v>
      </c>
      <c r="AG76" s="25">
        <f t="shared" si="17"/>
        <v>448</v>
      </c>
    </row>
    <row r="77" spans="1:55" ht="15.75" x14ac:dyDescent="0.25">
      <c r="A77" s="8" t="s">
        <v>16</v>
      </c>
      <c r="B77" s="8" t="s">
        <v>101</v>
      </c>
      <c r="C77" s="9" t="s">
        <v>15</v>
      </c>
      <c r="D77" s="10">
        <v>25</v>
      </c>
      <c r="E77" s="2" t="s">
        <v>119</v>
      </c>
      <c r="F77" s="2" t="s">
        <v>120</v>
      </c>
      <c r="G77" s="41">
        <v>1</v>
      </c>
      <c r="H77" s="41">
        <v>145</v>
      </c>
      <c r="I77" s="41">
        <v>0</v>
      </c>
      <c r="J77" s="41">
        <v>1</v>
      </c>
      <c r="K77" s="41">
        <v>0</v>
      </c>
      <c r="L77" s="41">
        <v>1</v>
      </c>
      <c r="M77" s="41">
        <v>0</v>
      </c>
      <c r="N77" s="41">
        <v>8</v>
      </c>
      <c r="O77" s="41">
        <v>1</v>
      </c>
      <c r="P77" s="41">
        <v>1</v>
      </c>
      <c r="Q77" s="41">
        <v>0</v>
      </c>
      <c r="R77" s="41">
        <v>0</v>
      </c>
      <c r="S77" s="41">
        <v>0</v>
      </c>
      <c r="T77" s="41">
        <v>0</v>
      </c>
      <c r="U77" s="41">
        <v>78</v>
      </c>
      <c r="V77" s="41">
        <v>1</v>
      </c>
      <c r="W77" s="41">
        <v>0</v>
      </c>
      <c r="X77" s="42">
        <v>0</v>
      </c>
      <c r="Y77" s="42">
        <v>4</v>
      </c>
      <c r="Z77" s="42">
        <v>0</v>
      </c>
      <c r="AA77" s="42">
        <v>1</v>
      </c>
      <c r="AB77" s="42">
        <v>1</v>
      </c>
      <c r="AC77" s="42">
        <v>1</v>
      </c>
      <c r="AD77" s="42">
        <v>4</v>
      </c>
      <c r="AE77" s="42">
        <v>0</v>
      </c>
      <c r="AF77" s="25">
        <f t="shared" si="16"/>
        <v>248</v>
      </c>
      <c r="AG77" s="25">
        <f t="shared" si="17"/>
        <v>244</v>
      </c>
    </row>
    <row r="78" spans="1:55" s="9" customFormat="1" ht="15.75" x14ac:dyDescent="0.25">
      <c r="A78" s="8"/>
      <c r="B78" s="8"/>
      <c r="D78" s="43"/>
      <c r="E78" s="23" t="s">
        <v>121</v>
      </c>
      <c r="F78" s="66" t="s">
        <v>10</v>
      </c>
      <c r="G78" s="66">
        <f>SUM(G71:G77)</f>
        <v>16</v>
      </c>
      <c r="H78" s="66">
        <f t="shared" ref="H78:AG78" si="18">SUM(H71:H77)</f>
        <v>1448</v>
      </c>
      <c r="I78" s="66">
        <f t="shared" si="18"/>
        <v>13</v>
      </c>
      <c r="J78" s="66">
        <f t="shared" si="18"/>
        <v>4</v>
      </c>
      <c r="K78" s="66">
        <f t="shared" si="18"/>
        <v>1</v>
      </c>
      <c r="L78" s="66">
        <f t="shared" si="18"/>
        <v>2</v>
      </c>
      <c r="M78" s="66">
        <f t="shared" si="18"/>
        <v>10</v>
      </c>
      <c r="N78" s="66">
        <f t="shared" si="18"/>
        <v>37</v>
      </c>
      <c r="O78" s="66">
        <f t="shared" si="18"/>
        <v>2</v>
      </c>
      <c r="P78" s="66">
        <f t="shared" si="18"/>
        <v>1</v>
      </c>
      <c r="Q78" s="66">
        <f t="shared" si="18"/>
        <v>1</v>
      </c>
      <c r="R78" s="66">
        <f t="shared" si="18"/>
        <v>0</v>
      </c>
      <c r="S78" s="66">
        <f t="shared" si="18"/>
        <v>3</v>
      </c>
      <c r="T78" s="66">
        <f t="shared" si="18"/>
        <v>5</v>
      </c>
      <c r="U78" s="66">
        <f t="shared" si="18"/>
        <v>1060</v>
      </c>
      <c r="V78" s="66">
        <f t="shared" si="18"/>
        <v>15</v>
      </c>
      <c r="W78" s="66">
        <f t="shared" si="18"/>
        <v>1</v>
      </c>
      <c r="X78" s="66">
        <f t="shared" si="18"/>
        <v>8</v>
      </c>
      <c r="Y78" s="66">
        <f t="shared" si="18"/>
        <v>39</v>
      </c>
      <c r="Z78" s="66">
        <f t="shared" si="18"/>
        <v>1</v>
      </c>
      <c r="AA78" s="66">
        <f t="shared" si="18"/>
        <v>3</v>
      </c>
      <c r="AB78" s="66">
        <f t="shared" si="18"/>
        <v>2</v>
      </c>
      <c r="AC78" s="66">
        <f t="shared" si="18"/>
        <v>8</v>
      </c>
      <c r="AD78" s="66">
        <f t="shared" si="18"/>
        <v>35</v>
      </c>
      <c r="AE78" s="66">
        <f t="shared" si="18"/>
        <v>0</v>
      </c>
      <c r="AF78" s="67">
        <f t="shared" si="18"/>
        <v>2715</v>
      </c>
      <c r="AG78" s="67">
        <f t="shared" si="18"/>
        <v>2680</v>
      </c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</row>
    <row r="79" spans="1:55" ht="15.75" x14ac:dyDescent="0.25">
      <c r="A79" s="97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9"/>
    </row>
    <row r="80" spans="1:55" ht="15.75" x14ac:dyDescent="0.25">
      <c r="A80" s="8" t="s">
        <v>16</v>
      </c>
      <c r="B80" s="8" t="s">
        <v>101</v>
      </c>
      <c r="C80" s="9" t="s">
        <v>15</v>
      </c>
      <c r="D80" s="10">
        <v>26</v>
      </c>
      <c r="E80" s="2" t="s">
        <v>122</v>
      </c>
      <c r="F80" s="2" t="s">
        <v>123</v>
      </c>
      <c r="G80" s="41">
        <v>6</v>
      </c>
      <c r="H80" s="41">
        <v>202</v>
      </c>
      <c r="I80" s="41">
        <v>2</v>
      </c>
      <c r="J80" s="41">
        <v>1</v>
      </c>
      <c r="K80" s="41">
        <v>1</v>
      </c>
      <c r="L80" s="41">
        <v>0</v>
      </c>
      <c r="M80" s="41">
        <v>2</v>
      </c>
      <c r="N80" s="41">
        <v>6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283</v>
      </c>
      <c r="V80" s="41">
        <v>0</v>
      </c>
      <c r="W80" s="41">
        <v>1</v>
      </c>
      <c r="X80" s="42">
        <v>3</v>
      </c>
      <c r="Y80" s="42">
        <v>8</v>
      </c>
      <c r="Z80" s="42">
        <v>0</v>
      </c>
      <c r="AA80" s="42">
        <v>1</v>
      </c>
      <c r="AB80" s="42">
        <v>0</v>
      </c>
      <c r="AC80" s="42">
        <v>0</v>
      </c>
      <c r="AD80" s="42">
        <v>8</v>
      </c>
      <c r="AE80" s="42">
        <v>0</v>
      </c>
      <c r="AF80" s="25">
        <f t="shared" ref="AF80:AF85" si="19">G80+H80+I80+J80+K80+L80+M80+N80+O80+P80+Q80+R80+S80+T80+U80+V80+W80+X80+Y80+Z80+AA80+AB80+AC80+AD80</f>
        <v>524</v>
      </c>
      <c r="AG80" s="25">
        <f t="shared" ref="AG80:AG85" si="20">G80+H80+I80+J80+K80+L80+M80+N80+O80+P80+Q80+R80+S80+T80+U80+V80+W80+X80+Z80+Y80+AA80+AB80+AC80</f>
        <v>516</v>
      </c>
    </row>
    <row r="81" spans="1:55" ht="15.75" x14ac:dyDescent="0.25">
      <c r="A81" s="8" t="s">
        <v>16</v>
      </c>
      <c r="B81" s="8" t="s">
        <v>101</v>
      </c>
      <c r="C81" s="9" t="s">
        <v>15</v>
      </c>
      <c r="D81" s="10">
        <v>26</v>
      </c>
      <c r="E81" s="2" t="s">
        <v>124</v>
      </c>
      <c r="F81" s="2" t="s">
        <v>125</v>
      </c>
      <c r="G81" s="41">
        <v>2</v>
      </c>
      <c r="H81" s="41">
        <v>75</v>
      </c>
      <c r="I81" s="41">
        <v>1</v>
      </c>
      <c r="J81" s="41">
        <v>0</v>
      </c>
      <c r="K81" s="41">
        <v>0</v>
      </c>
      <c r="L81" s="41">
        <v>1</v>
      </c>
      <c r="M81" s="41">
        <v>0</v>
      </c>
      <c r="N81" s="41">
        <v>3</v>
      </c>
      <c r="O81" s="41">
        <v>0</v>
      </c>
      <c r="P81" s="41">
        <v>1</v>
      </c>
      <c r="Q81" s="41">
        <v>0</v>
      </c>
      <c r="R81" s="41">
        <v>0</v>
      </c>
      <c r="S81" s="41">
        <v>0</v>
      </c>
      <c r="T81" s="41">
        <v>0</v>
      </c>
      <c r="U81" s="41">
        <v>187</v>
      </c>
      <c r="V81" s="41">
        <v>1</v>
      </c>
      <c r="W81" s="41">
        <v>1</v>
      </c>
      <c r="X81" s="42">
        <v>0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4</v>
      </c>
      <c r="AE81" s="42">
        <v>0</v>
      </c>
      <c r="AF81" s="25">
        <f t="shared" si="19"/>
        <v>276</v>
      </c>
      <c r="AG81" s="25">
        <f t="shared" si="20"/>
        <v>272</v>
      </c>
    </row>
    <row r="82" spans="1:55" ht="15.75" x14ac:dyDescent="0.25">
      <c r="A82" s="8" t="s">
        <v>16</v>
      </c>
      <c r="B82" s="8" t="s">
        <v>101</v>
      </c>
      <c r="C82" s="9" t="s">
        <v>15</v>
      </c>
      <c r="D82" s="10">
        <v>26</v>
      </c>
      <c r="E82" s="2" t="s">
        <v>126</v>
      </c>
      <c r="F82" s="2" t="s">
        <v>127</v>
      </c>
      <c r="G82" s="41">
        <v>3</v>
      </c>
      <c r="H82" s="41">
        <v>70</v>
      </c>
      <c r="I82" s="41">
        <v>2</v>
      </c>
      <c r="J82" s="41">
        <v>0</v>
      </c>
      <c r="K82" s="41">
        <v>0</v>
      </c>
      <c r="L82" s="41">
        <v>0</v>
      </c>
      <c r="M82" s="41">
        <v>0</v>
      </c>
      <c r="N82" s="41">
        <v>1</v>
      </c>
      <c r="O82" s="41">
        <v>0</v>
      </c>
      <c r="P82" s="41">
        <v>0</v>
      </c>
      <c r="Q82" s="41">
        <v>0</v>
      </c>
      <c r="R82" s="41">
        <v>0</v>
      </c>
      <c r="S82" s="41">
        <v>1</v>
      </c>
      <c r="T82" s="41">
        <v>0</v>
      </c>
      <c r="U82" s="41">
        <v>165</v>
      </c>
      <c r="V82" s="41">
        <v>1</v>
      </c>
      <c r="W82" s="41">
        <v>0</v>
      </c>
      <c r="X82" s="42">
        <v>0</v>
      </c>
      <c r="Y82" s="42">
        <v>3</v>
      </c>
      <c r="Z82" s="42">
        <v>0</v>
      </c>
      <c r="AA82" s="42">
        <v>0</v>
      </c>
      <c r="AB82" s="42">
        <v>0</v>
      </c>
      <c r="AC82" s="42">
        <v>0</v>
      </c>
      <c r="AD82" s="42">
        <v>11</v>
      </c>
      <c r="AE82" s="42">
        <v>0</v>
      </c>
      <c r="AF82" s="25">
        <f t="shared" si="19"/>
        <v>257</v>
      </c>
      <c r="AG82" s="25">
        <f t="shared" si="20"/>
        <v>246</v>
      </c>
    </row>
    <row r="83" spans="1:55" ht="15.75" x14ac:dyDescent="0.25">
      <c r="A83" s="8" t="s">
        <v>16</v>
      </c>
      <c r="B83" s="8" t="s">
        <v>101</v>
      </c>
      <c r="C83" s="9" t="s">
        <v>15</v>
      </c>
      <c r="D83" s="10">
        <v>26</v>
      </c>
      <c r="E83" s="2" t="s">
        <v>128</v>
      </c>
      <c r="F83" s="2" t="s">
        <v>129</v>
      </c>
      <c r="G83" s="41">
        <v>2</v>
      </c>
      <c r="H83" s="41">
        <v>46</v>
      </c>
      <c r="I83" s="41">
        <v>2</v>
      </c>
      <c r="J83" s="41">
        <v>0</v>
      </c>
      <c r="K83" s="41">
        <v>0</v>
      </c>
      <c r="L83" s="41">
        <v>1</v>
      </c>
      <c r="M83" s="41">
        <v>1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1</v>
      </c>
      <c r="T83" s="41">
        <v>0</v>
      </c>
      <c r="U83" s="41">
        <v>128</v>
      </c>
      <c r="V83" s="41">
        <v>0</v>
      </c>
      <c r="W83" s="41">
        <v>0</v>
      </c>
      <c r="X83" s="42">
        <v>3</v>
      </c>
      <c r="Y83" s="42">
        <v>1</v>
      </c>
      <c r="Z83" s="42">
        <v>1</v>
      </c>
      <c r="AA83" s="42">
        <v>0</v>
      </c>
      <c r="AB83" s="42">
        <v>0</v>
      </c>
      <c r="AC83" s="42">
        <v>1</v>
      </c>
      <c r="AD83" s="42">
        <v>2</v>
      </c>
      <c r="AE83" s="42">
        <v>0</v>
      </c>
      <c r="AF83" s="25">
        <f t="shared" si="19"/>
        <v>189</v>
      </c>
      <c r="AG83" s="25">
        <f t="shared" si="20"/>
        <v>187</v>
      </c>
    </row>
    <row r="84" spans="1:55" ht="15.75" x14ac:dyDescent="0.25">
      <c r="A84" s="8" t="s">
        <v>16</v>
      </c>
      <c r="B84" s="8" t="s">
        <v>101</v>
      </c>
      <c r="C84" s="9" t="s">
        <v>15</v>
      </c>
      <c r="D84" s="10">
        <v>26</v>
      </c>
      <c r="E84" s="2" t="s">
        <v>130</v>
      </c>
      <c r="F84" s="2" t="s">
        <v>131</v>
      </c>
      <c r="G84" s="41">
        <v>1</v>
      </c>
      <c r="H84" s="41">
        <v>55</v>
      </c>
      <c r="I84" s="41">
        <v>1</v>
      </c>
      <c r="J84" s="41">
        <v>1</v>
      </c>
      <c r="K84" s="41">
        <v>0</v>
      </c>
      <c r="L84" s="41">
        <v>0</v>
      </c>
      <c r="M84" s="41">
        <v>6</v>
      </c>
      <c r="N84" s="41">
        <v>1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99</v>
      </c>
      <c r="V84" s="41">
        <v>0</v>
      </c>
      <c r="W84" s="41">
        <v>0</v>
      </c>
      <c r="X84" s="42">
        <v>0</v>
      </c>
      <c r="Y84" s="42">
        <v>7</v>
      </c>
      <c r="Z84" s="42">
        <v>1</v>
      </c>
      <c r="AA84" s="42">
        <v>0</v>
      </c>
      <c r="AB84" s="42">
        <v>1</v>
      </c>
      <c r="AC84" s="42">
        <v>1</v>
      </c>
      <c r="AD84" s="42">
        <v>1</v>
      </c>
      <c r="AE84" s="42">
        <v>0</v>
      </c>
      <c r="AF84" s="25">
        <f t="shared" si="19"/>
        <v>175</v>
      </c>
      <c r="AG84" s="25">
        <f t="shared" si="20"/>
        <v>174</v>
      </c>
    </row>
    <row r="85" spans="1:55" ht="15.75" x14ac:dyDescent="0.25">
      <c r="A85" s="8" t="s">
        <v>16</v>
      </c>
      <c r="B85" s="8" t="s">
        <v>101</v>
      </c>
      <c r="C85" s="9" t="s">
        <v>15</v>
      </c>
      <c r="D85" s="10">
        <v>26</v>
      </c>
      <c r="E85" s="2" t="s">
        <v>132</v>
      </c>
      <c r="F85" s="2" t="s">
        <v>133</v>
      </c>
      <c r="G85" s="41">
        <v>2</v>
      </c>
      <c r="H85" s="41">
        <v>76</v>
      </c>
      <c r="I85" s="41">
        <v>1</v>
      </c>
      <c r="J85" s="41">
        <v>0</v>
      </c>
      <c r="K85" s="41">
        <v>0</v>
      </c>
      <c r="L85" s="41">
        <v>0</v>
      </c>
      <c r="M85" s="41">
        <v>0</v>
      </c>
      <c r="N85" s="41">
        <v>1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160</v>
      </c>
      <c r="V85" s="41">
        <v>2</v>
      </c>
      <c r="W85" s="41">
        <v>0</v>
      </c>
      <c r="X85" s="42">
        <v>0</v>
      </c>
      <c r="Y85" s="42">
        <v>1</v>
      </c>
      <c r="Z85" s="42">
        <v>0</v>
      </c>
      <c r="AA85" s="42">
        <v>0</v>
      </c>
      <c r="AB85" s="42">
        <v>1</v>
      </c>
      <c r="AC85" s="42">
        <v>0</v>
      </c>
      <c r="AD85" s="42">
        <v>10</v>
      </c>
      <c r="AE85" s="42">
        <v>0</v>
      </c>
      <c r="AF85" s="25">
        <f t="shared" si="19"/>
        <v>254</v>
      </c>
      <c r="AG85" s="25">
        <f t="shared" si="20"/>
        <v>244</v>
      </c>
    </row>
    <row r="86" spans="1:55" s="9" customFormat="1" ht="15.75" x14ac:dyDescent="0.25">
      <c r="A86" s="8"/>
      <c r="B86" s="8"/>
      <c r="D86" s="43"/>
      <c r="E86" s="23" t="s">
        <v>134</v>
      </c>
      <c r="F86" s="66" t="s">
        <v>10</v>
      </c>
      <c r="G86" s="66">
        <f>SUM(G80:G85)</f>
        <v>16</v>
      </c>
      <c r="H86" s="66">
        <f t="shared" ref="H86:AG86" si="21">SUM(H80:H85)</f>
        <v>524</v>
      </c>
      <c r="I86" s="66">
        <f t="shared" si="21"/>
        <v>9</v>
      </c>
      <c r="J86" s="66">
        <f t="shared" si="21"/>
        <v>2</v>
      </c>
      <c r="K86" s="66">
        <f t="shared" si="21"/>
        <v>1</v>
      </c>
      <c r="L86" s="66">
        <f t="shared" si="21"/>
        <v>2</v>
      </c>
      <c r="M86" s="66">
        <f t="shared" si="21"/>
        <v>9</v>
      </c>
      <c r="N86" s="66">
        <f t="shared" si="21"/>
        <v>12</v>
      </c>
      <c r="O86" s="66">
        <f t="shared" si="21"/>
        <v>0</v>
      </c>
      <c r="P86" s="66">
        <f t="shared" si="21"/>
        <v>1</v>
      </c>
      <c r="Q86" s="66">
        <f t="shared" si="21"/>
        <v>0</v>
      </c>
      <c r="R86" s="66">
        <f t="shared" si="21"/>
        <v>0</v>
      </c>
      <c r="S86" s="66">
        <f t="shared" si="21"/>
        <v>2</v>
      </c>
      <c r="T86" s="66">
        <f t="shared" si="21"/>
        <v>0</v>
      </c>
      <c r="U86" s="66">
        <f t="shared" si="21"/>
        <v>1022</v>
      </c>
      <c r="V86" s="66">
        <f t="shared" si="21"/>
        <v>4</v>
      </c>
      <c r="W86" s="66">
        <f t="shared" si="21"/>
        <v>2</v>
      </c>
      <c r="X86" s="66">
        <f t="shared" si="21"/>
        <v>6</v>
      </c>
      <c r="Y86" s="66">
        <f t="shared" si="21"/>
        <v>20</v>
      </c>
      <c r="Z86" s="66">
        <f t="shared" si="21"/>
        <v>2</v>
      </c>
      <c r="AA86" s="66">
        <f t="shared" si="21"/>
        <v>1</v>
      </c>
      <c r="AB86" s="66">
        <f t="shared" si="21"/>
        <v>2</v>
      </c>
      <c r="AC86" s="66">
        <f t="shared" si="21"/>
        <v>2</v>
      </c>
      <c r="AD86" s="66">
        <f t="shared" si="21"/>
        <v>36</v>
      </c>
      <c r="AE86" s="66">
        <f t="shared" si="21"/>
        <v>0</v>
      </c>
      <c r="AF86" s="67">
        <f t="shared" si="21"/>
        <v>1675</v>
      </c>
      <c r="AG86" s="67">
        <f t="shared" si="21"/>
        <v>1639</v>
      </c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</row>
    <row r="87" spans="1:55" ht="15.75" x14ac:dyDescent="0.25">
      <c r="A87" s="97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9"/>
    </row>
    <row r="88" spans="1:55" ht="15.75" x14ac:dyDescent="0.25">
      <c r="A88" s="8" t="s">
        <v>16</v>
      </c>
      <c r="B88" s="8" t="s">
        <v>101</v>
      </c>
      <c r="C88" s="9" t="s">
        <v>15</v>
      </c>
      <c r="D88" s="10">
        <v>27</v>
      </c>
      <c r="E88" s="2" t="s">
        <v>135</v>
      </c>
      <c r="F88" s="2" t="s">
        <v>136</v>
      </c>
      <c r="G88" s="41">
        <v>2</v>
      </c>
      <c r="H88" s="41">
        <v>156</v>
      </c>
      <c r="I88" s="41">
        <v>2</v>
      </c>
      <c r="J88" s="41">
        <v>0</v>
      </c>
      <c r="K88" s="41">
        <v>0</v>
      </c>
      <c r="L88" s="41">
        <v>2</v>
      </c>
      <c r="M88" s="41">
        <v>1</v>
      </c>
      <c r="N88" s="41">
        <v>3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194</v>
      </c>
      <c r="V88" s="41">
        <v>3</v>
      </c>
      <c r="W88" s="41">
        <v>0</v>
      </c>
      <c r="X88" s="42">
        <v>0</v>
      </c>
      <c r="Y88" s="42">
        <v>3</v>
      </c>
      <c r="Z88" s="42">
        <v>0</v>
      </c>
      <c r="AA88" s="42">
        <v>0</v>
      </c>
      <c r="AB88" s="42">
        <v>0</v>
      </c>
      <c r="AC88" s="42">
        <v>2</v>
      </c>
      <c r="AD88" s="42">
        <v>8</v>
      </c>
      <c r="AE88" s="42">
        <v>0</v>
      </c>
      <c r="AF88" s="25">
        <f>G88+H88+I88+J88+K88+L88+M88+N88+O88+P88+Q88+R88+S88+T88+U88+V88+W88+X88+Y88+Z88+AA88+AB88+AC88+AD88</f>
        <v>376</v>
      </c>
      <c r="AG88" s="25">
        <f>G88+H88+I88+J88+K88+L88+M88+N88+O88+P88+Q88+R88+S88+T88+U88+V88+W88+X88+Z88+Y88+AA88+AB88+AC88</f>
        <v>368</v>
      </c>
    </row>
    <row r="89" spans="1:55" ht="15.75" x14ac:dyDescent="0.25">
      <c r="A89" s="8" t="s">
        <v>16</v>
      </c>
      <c r="B89" s="8" t="s">
        <v>101</v>
      </c>
      <c r="C89" s="9" t="s">
        <v>15</v>
      </c>
      <c r="D89" s="10">
        <v>27</v>
      </c>
      <c r="E89" s="2" t="s">
        <v>137</v>
      </c>
      <c r="F89" s="2" t="s">
        <v>138</v>
      </c>
      <c r="G89" s="41">
        <v>4</v>
      </c>
      <c r="H89" s="41">
        <v>197</v>
      </c>
      <c r="I89" s="41">
        <v>3</v>
      </c>
      <c r="J89" s="41">
        <v>1</v>
      </c>
      <c r="K89" s="41">
        <v>0</v>
      </c>
      <c r="L89" s="41">
        <v>4</v>
      </c>
      <c r="M89" s="41">
        <v>1</v>
      </c>
      <c r="N89" s="41">
        <v>12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370</v>
      </c>
      <c r="V89" s="41">
        <v>3</v>
      </c>
      <c r="W89" s="41">
        <v>0</v>
      </c>
      <c r="X89" s="42">
        <v>5</v>
      </c>
      <c r="Y89" s="42">
        <v>3</v>
      </c>
      <c r="Z89" s="42">
        <v>1</v>
      </c>
      <c r="AA89" s="42">
        <v>0</v>
      </c>
      <c r="AB89" s="42">
        <v>0</v>
      </c>
      <c r="AC89" s="42">
        <v>2</v>
      </c>
      <c r="AD89" s="42">
        <v>8</v>
      </c>
      <c r="AE89" s="42">
        <v>0</v>
      </c>
      <c r="AF89" s="25">
        <f t="shared" ref="AF89:AF92" si="22">G89+H89+I89+J89+K89+L89+M89+N89+O89+P89+Q89+R89+S89+T89+U89+V89+W89+X89+Y89+Z89+AA89+AB89+AC89+AD89</f>
        <v>614</v>
      </c>
      <c r="AG89" s="25">
        <f t="shared" ref="AG89:AG92" si="23">G89+H89+I89+J89+K89+L89+M89+N89+O89+P89+Q89+R89+S89+T89+U89+V89+W89+X89+Z89+Y89+AA89+AB89+AC89</f>
        <v>606</v>
      </c>
    </row>
    <row r="90" spans="1:55" ht="15.75" x14ac:dyDescent="0.25">
      <c r="A90" s="8" t="s">
        <v>16</v>
      </c>
      <c r="B90" s="8" t="s">
        <v>101</v>
      </c>
      <c r="C90" s="9" t="s">
        <v>15</v>
      </c>
      <c r="D90" s="10">
        <v>27</v>
      </c>
      <c r="E90" s="2" t="s">
        <v>139</v>
      </c>
      <c r="F90" s="2" t="s">
        <v>140</v>
      </c>
      <c r="G90" s="41">
        <v>3</v>
      </c>
      <c r="H90" s="41">
        <v>52</v>
      </c>
      <c r="I90" s="41">
        <v>0</v>
      </c>
      <c r="J90" s="41">
        <v>0</v>
      </c>
      <c r="K90" s="41">
        <v>0</v>
      </c>
      <c r="L90" s="41">
        <v>2</v>
      </c>
      <c r="M90" s="41">
        <v>0</v>
      </c>
      <c r="N90" s="41">
        <v>2</v>
      </c>
      <c r="O90" s="41">
        <v>0</v>
      </c>
      <c r="P90" s="41">
        <v>1</v>
      </c>
      <c r="Q90" s="41">
        <v>0</v>
      </c>
      <c r="R90" s="41">
        <v>0</v>
      </c>
      <c r="S90" s="41">
        <v>0</v>
      </c>
      <c r="T90" s="41">
        <v>0</v>
      </c>
      <c r="U90" s="41">
        <v>106</v>
      </c>
      <c r="V90" s="41">
        <v>1</v>
      </c>
      <c r="W90" s="41">
        <v>0</v>
      </c>
      <c r="X90" s="42">
        <v>0</v>
      </c>
      <c r="Y90" s="42">
        <v>1</v>
      </c>
      <c r="Z90" s="42">
        <v>1</v>
      </c>
      <c r="AA90" s="42">
        <v>0</v>
      </c>
      <c r="AB90" s="42">
        <v>0</v>
      </c>
      <c r="AC90" s="42">
        <v>0</v>
      </c>
      <c r="AD90" s="42">
        <v>1</v>
      </c>
      <c r="AE90" s="42">
        <v>0</v>
      </c>
      <c r="AF90" s="25">
        <f t="shared" si="22"/>
        <v>170</v>
      </c>
      <c r="AG90" s="25">
        <f t="shared" si="23"/>
        <v>169</v>
      </c>
    </row>
    <row r="91" spans="1:55" ht="15.75" x14ac:dyDescent="0.25">
      <c r="A91" s="8" t="s">
        <v>16</v>
      </c>
      <c r="B91" s="8" t="s">
        <v>101</v>
      </c>
      <c r="C91" s="9" t="s">
        <v>15</v>
      </c>
      <c r="D91" s="10">
        <v>27</v>
      </c>
      <c r="E91" s="2" t="s">
        <v>141</v>
      </c>
      <c r="F91" s="2" t="s">
        <v>142</v>
      </c>
      <c r="G91" s="41">
        <v>2</v>
      </c>
      <c r="H91" s="41">
        <v>137</v>
      </c>
      <c r="I91" s="41">
        <v>9</v>
      </c>
      <c r="J91" s="41">
        <v>1</v>
      </c>
      <c r="K91" s="41">
        <v>0</v>
      </c>
      <c r="L91" s="41">
        <v>2</v>
      </c>
      <c r="M91" s="41">
        <v>2</v>
      </c>
      <c r="N91" s="41">
        <v>11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251</v>
      </c>
      <c r="V91" s="41">
        <v>4</v>
      </c>
      <c r="W91" s="41">
        <v>1</v>
      </c>
      <c r="X91" s="42">
        <v>0</v>
      </c>
      <c r="Y91" s="42">
        <v>7</v>
      </c>
      <c r="Z91" s="42">
        <v>1</v>
      </c>
      <c r="AA91" s="42">
        <v>0</v>
      </c>
      <c r="AB91" s="42">
        <v>1</v>
      </c>
      <c r="AC91" s="42">
        <v>3</v>
      </c>
      <c r="AD91" s="42">
        <v>8</v>
      </c>
      <c r="AE91" s="42">
        <v>0</v>
      </c>
      <c r="AF91" s="25">
        <f t="shared" si="22"/>
        <v>440</v>
      </c>
      <c r="AG91" s="25">
        <f t="shared" si="23"/>
        <v>432</v>
      </c>
    </row>
    <row r="92" spans="1:55" ht="15.75" x14ac:dyDescent="0.25">
      <c r="A92" s="8" t="s">
        <v>16</v>
      </c>
      <c r="B92" s="8" t="s">
        <v>101</v>
      </c>
      <c r="C92" s="9" t="s">
        <v>15</v>
      </c>
      <c r="D92" s="10">
        <v>27</v>
      </c>
      <c r="E92" s="2" t="s">
        <v>143</v>
      </c>
      <c r="F92" s="2" t="s">
        <v>144</v>
      </c>
      <c r="G92" s="41">
        <v>0</v>
      </c>
      <c r="H92" s="41">
        <v>201</v>
      </c>
      <c r="I92" s="41">
        <v>1</v>
      </c>
      <c r="J92" s="41">
        <v>1</v>
      </c>
      <c r="K92" s="41">
        <v>0</v>
      </c>
      <c r="L92" s="41">
        <v>1</v>
      </c>
      <c r="M92" s="41">
        <v>0</v>
      </c>
      <c r="N92" s="41">
        <v>7</v>
      </c>
      <c r="O92" s="41">
        <v>0</v>
      </c>
      <c r="P92" s="41">
        <v>0</v>
      </c>
      <c r="Q92" s="41">
        <v>1</v>
      </c>
      <c r="R92" s="41">
        <v>0</v>
      </c>
      <c r="S92" s="41">
        <v>0</v>
      </c>
      <c r="T92" s="41">
        <v>1</v>
      </c>
      <c r="U92" s="41">
        <v>354</v>
      </c>
      <c r="V92" s="41">
        <v>5</v>
      </c>
      <c r="W92" s="41">
        <v>1</v>
      </c>
      <c r="X92" s="42">
        <v>2</v>
      </c>
      <c r="Y92" s="42">
        <v>1</v>
      </c>
      <c r="Z92" s="42">
        <v>0</v>
      </c>
      <c r="AA92" s="42">
        <v>1</v>
      </c>
      <c r="AB92" s="42">
        <v>0</v>
      </c>
      <c r="AC92" s="42">
        <v>2</v>
      </c>
      <c r="AD92" s="42">
        <v>20</v>
      </c>
      <c r="AE92" s="42">
        <v>0</v>
      </c>
      <c r="AF92" s="25">
        <f t="shared" si="22"/>
        <v>599</v>
      </c>
      <c r="AG92" s="25">
        <f t="shared" si="23"/>
        <v>579</v>
      </c>
    </row>
    <row r="93" spans="1:55" s="9" customFormat="1" ht="15.75" x14ac:dyDescent="0.25">
      <c r="A93" s="8"/>
      <c r="B93" s="8"/>
      <c r="D93" s="43"/>
      <c r="E93" s="23" t="s">
        <v>100</v>
      </c>
      <c r="F93" s="66" t="s">
        <v>10</v>
      </c>
      <c r="G93" s="66">
        <f>SUM(G88:G92)</f>
        <v>11</v>
      </c>
      <c r="H93" s="66">
        <f t="shared" ref="H93:AG93" si="24">SUM(H88:H92)</f>
        <v>743</v>
      </c>
      <c r="I93" s="66">
        <f t="shared" si="24"/>
        <v>15</v>
      </c>
      <c r="J93" s="66">
        <f t="shared" si="24"/>
        <v>3</v>
      </c>
      <c r="K93" s="66">
        <f t="shared" si="24"/>
        <v>0</v>
      </c>
      <c r="L93" s="66">
        <f t="shared" si="24"/>
        <v>11</v>
      </c>
      <c r="M93" s="66">
        <f t="shared" si="24"/>
        <v>4</v>
      </c>
      <c r="N93" s="66">
        <f t="shared" si="24"/>
        <v>35</v>
      </c>
      <c r="O93" s="66">
        <f t="shared" si="24"/>
        <v>0</v>
      </c>
      <c r="P93" s="66">
        <f t="shared" si="24"/>
        <v>1</v>
      </c>
      <c r="Q93" s="66">
        <f t="shared" si="24"/>
        <v>1</v>
      </c>
      <c r="R93" s="66">
        <f t="shared" si="24"/>
        <v>0</v>
      </c>
      <c r="S93" s="66">
        <f t="shared" si="24"/>
        <v>0</v>
      </c>
      <c r="T93" s="66">
        <f t="shared" si="24"/>
        <v>1</v>
      </c>
      <c r="U93" s="66">
        <f t="shared" si="24"/>
        <v>1275</v>
      </c>
      <c r="V93" s="66">
        <f t="shared" si="24"/>
        <v>16</v>
      </c>
      <c r="W93" s="66">
        <f t="shared" si="24"/>
        <v>2</v>
      </c>
      <c r="X93" s="66">
        <f t="shared" si="24"/>
        <v>7</v>
      </c>
      <c r="Y93" s="66">
        <f t="shared" si="24"/>
        <v>15</v>
      </c>
      <c r="Z93" s="66">
        <f t="shared" si="24"/>
        <v>3</v>
      </c>
      <c r="AA93" s="66">
        <f t="shared" si="24"/>
        <v>1</v>
      </c>
      <c r="AB93" s="66">
        <f t="shared" si="24"/>
        <v>1</v>
      </c>
      <c r="AC93" s="66">
        <f t="shared" si="24"/>
        <v>9</v>
      </c>
      <c r="AD93" s="66">
        <f t="shared" si="24"/>
        <v>45</v>
      </c>
      <c r="AE93" s="66">
        <f t="shared" si="24"/>
        <v>0</v>
      </c>
      <c r="AF93" s="67">
        <f t="shared" si="24"/>
        <v>2199</v>
      </c>
      <c r="AG93" s="67">
        <f t="shared" si="24"/>
        <v>2154</v>
      </c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</row>
    <row r="94" spans="1:55" ht="15.75" x14ac:dyDescent="0.25">
      <c r="A94" s="97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9"/>
    </row>
    <row r="95" spans="1:55" ht="15.75" x14ac:dyDescent="0.25">
      <c r="A95" s="8" t="s">
        <v>16</v>
      </c>
      <c r="B95" s="8" t="s">
        <v>101</v>
      </c>
      <c r="C95" s="9" t="s">
        <v>15</v>
      </c>
      <c r="D95" s="10">
        <v>28</v>
      </c>
      <c r="E95" s="2" t="s">
        <v>145</v>
      </c>
      <c r="F95" s="2" t="s">
        <v>146</v>
      </c>
      <c r="G95" s="41">
        <v>12</v>
      </c>
      <c r="H95" s="41">
        <v>193</v>
      </c>
      <c r="I95" s="41">
        <v>4</v>
      </c>
      <c r="J95" s="41">
        <v>0</v>
      </c>
      <c r="K95" s="41">
        <v>1</v>
      </c>
      <c r="L95" s="41">
        <v>4</v>
      </c>
      <c r="M95" s="41">
        <v>4</v>
      </c>
      <c r="N95" s="41">
        <v>11</v>
      </c>
      <c r="O95" s="41">
        <v>0</v>
      </c>
      <c r="P95" s="41">
        <v>0</v>
      </c>
      <c r="Q95" s="41">
        <v>2</v>
      </c>
      <c r="R95" s="41">
        <v>0</v>
      </c>
      <c r="S95" s="41">
        <v>0</v>
      </c>
      <c r="T95" s="41">
        <v>1</v>
      </c>
      <c r="U95" s="41">
        <v>482</v>
      </c>
      <c r="V95" s="41">
        <v>3</v>
      </c>
      <c r="W95" s="41">
        <v>0</v>
      </c>
      <c r="X95" s="42">
        <v>2</v>
      </c>
      <c r="Y95" s="42">
        <v>7</v>
      </c>
      <c r="Z95" s="42">
        <v>0</v>
      </c>
      <c r="AA95" s="42">
        <v>2</v>
      </c>
      <c r="AB95" s="42">
        <v>1</v>
      </c>
      <c r="AC95" s="42">
        <v>3</v>
      </c>
      <c r="AD95" s="42">
        <v>9</v>
      </c>
      <c r="AE95" s="42">
        <v>0</v>
      </c>
      <c r="AF95" s="25">
        <f>G95+H95+I95+J95+K95+L95+M95+N95+O95+P95+Q95+R95+S95+T95+U95+V95+W95+X95+Y95+Z95+AA95+AB95+AC95+AD95</f>
        <v>741</v>
      </c>
      <c r="AG95" s="25">
        <f>G95+H95+I95+J95+K95+L95+M95+N95+O95+P95+Q95+R95+S95+T95+U95+V95+W95+X95+Z95+Y95+AA95+AB95+AC95</f>
        <v>732</v>
      </c>
    </row>
    <row r="96" spans="1:55" ht="15.75" x14ac:dyDescent="0.25">
      <c r="A96" s="8" t="s">
        <v>16</v>
      </c>
      <c r="B96" s="8" t="s">
        <v>101</v>
      </c>
      <c r="C96" s="9" t="s">
        <v>15</v>
      </c>
      <c r="D96" s="10">
        <v>28</v>
      </c>
      <c r="E96" s="2" t="s">
        <v>147</v>
      </c>
      <c r="F96" s="2" t="s">
        <v>148</v>
      </c>
      <c r="G96" s="41">
        <v>1</v>
      </c>
      <c r="H96" s="41">
        <v>146</v>
      </c>
      <c r="I96" s="41">
        <v>1</v>
      </c>
      <c r="J96" s="41">
        <v>0</v>
      </c>
      <c r="K96" s="41">
        <v>0</v>
      </c>
      <c r="L96" s="41">
        <v>2</v>
      </c>
      <c r="M96" s="41">
        <v>1</v>
      </c>
      <c r="N96" s="41">
        <v>6</v>
      </c>
      <c r="O96" s="41">
        <v>1</v>
      </c>
      <c r="P96" s="41">
        <v>1</v>
      </c>
      <c r="Q96" s="41">
        <v>1</v>
      </c>
      <c r="R96" s="41">
        <v>0</v>
      </c>
      <c r="S96" s="41">
        <v>1</v>
      </c>
      <c r="T96" s="41">
        <v>0</v>
      </c>
      <c r="U96" s="41">
        <v>238</v>
      </c>
      <c r="V96" s="41">
        <v>1</v>
      </c>
      <c r="W96" s="41">
        <v>0</v>
      </c>
      <c r="X96" s="42">
        <v>0</v>
      </c>
      <c r="Y96" s="42">
        <v>4</v>
      </c>
      <c r="Z96" s="42">
        <v>0</v>
      </c>
      <c r="AA96" s="42">
        <v>0</v>
      </c>
      <c r="AB96" s="42">
        <v>2</v>
      </c>
      <c r="AC96" s="42">
        <v>1</v>
      </c>
      <c r="AD96" s="42">
        <v>2</v>
      </c>
      <c r="AE96" s="42">
        <v>0</v>
      </c>
      <c r="AF96" s="25">
        <f>G96+H96+I96+J96+K96+L96+M96+N96+O96+P96+Q96+R96+S96+T96+U96+V96+W96+X96+Y96+Z96+AA96+AB96+AC96+AD96</f>
        <v>409</v>
      </c>
      <c r="AG96" s="25">
        <f>G96+H96+I96+J96+K96+L96+M96+N96+O96+P96+Q96+R96+S96+T96+U96+V96+W96+X96+Z96+Y96+AA96+AB96+AC96</f>
        <v>407</v>
      </c>
    </row>
    <row r="97" spans="1:55" s="9" customFormat="1" ht="15.75" x14ac:dyDescent="0.25">
      <c r="A97" s="8"/>
      <c r="B97" s="8"/>
      <c r="D97" s="43"/>
      <c r="E97" s="23" t="s">
        <v>149</v>
      </c>
      <c r="F97" s="66" t="s">
        <v>10</v>
      </c>
      <c r="G97" s="66">
        <f>SUM(G95:G96)</f>
        <v>13</v>
      </c>
      <c r="H97" s="66">
        <f t="shared" ref="H97:AG97" si="25">SUM(H95:H96)</f>
        <v>339</v>
      </c>
      <c r="I97" s="66">
        <f t="shared" si="25"/>
        <v>5</v>
      </c>
      <c r="J97" s="66">
        <f t="shared" si="25"/>
        <v>0</v>
      </c>
      <c r="K97" s="66">
        <f t="shared" si="25"/>
        <v>1</v>
      </c>
      <c r="L97" s="66">
        <f t="shared" si="25"/>
        <v>6</v>
      </c>
      <c r="M97" s="66">
        <f t="shared" si="25"/>
        <v>5</v>
      </c>
      <c r="N97" s="66">
        <f t="shared" si="25"/>
        <v>17</v>
      </c>
      <c r="O97" s="66">
        <f t="shared" si="25"/>
        <v>1</v>
      </c>
      <c r="P97" s="66">
        <f t="shared" si="25"/>
        <v>1</v>
      </c>
      <c r="Q97" s="66">
        <f t="shared" si="25"/>
        <v>3</v>
      </c>
      <c r="R97" s="66">
        <f t="shared" si="25"/>
        <v>0</v>
      </c>
      <c r="S97" s="66">
        <f t="shared" si="25"/>
        <v>1</v>
      </c>
      <c r="T97" s="66">
        <f t="shared" si="25"/>
        <v>1</v>
      </c>
      <c r="U97" s="66">
        <f t="shared" si="25"/>
        <v>720</v>
      </c>
      <c r="V97" s="66">
        <f t="shared" si="25"/>
        <v>4</v>
      </c>
      <c r="W97" s="66">
        <f t="shared" si="25"/>
        <v>0</v>
      </c>
      <c r="X97" s="66">
        <f t="shared" si="25"/>
        <v>2</v>
      </c>
      <c r="Y97" s="66">
        <f t="shared" si="25"/>
        <v>11</v>
      </c>
      <c r="Z97" s="66">
        <f t="shared" si="25"/>
        <v>0</v>
      </c>
      <c r="AA97" s="66">
        <f t="shared" si="25"/>
        <v>2</v>
      </c>
      <c r="AB97" s="66">
        <f t="shared" si="25"/>
        <v>3</v>
      </c>
      <c r="AC97" s="66">
        <f t="shared" si="25"/>
        <v>4</v>
      </c>
      <c r="AD97" s="66">
        <f t="shared" si="25"/>
        <v>11</v>
      </c>
      <c r="AE97" s="66">
        <f t="shared" si="25"/>
        <v>0</v>
      </c>
      <c r="AF97" s="67">
        <f t="shared" si="25"/>
        <v>1150</v>
      </c>
      <c r="AG97" s="67">
        <f t="shared" si="25"/>
        <v>1139</v>
      </c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</row>
    <row r="98" spans="1:55" ht="15.75" x14ac:dyDescent="0.25">
      <c r="A98" s="97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9"/>
    </row>
    <row r="99" spans="1:55" ht="15.75" x14ac:dyDescent="0.25">
      <c r="A99" s="8" t="s">
        <v>16</v>
      </c>
      <c r="B99" s="8" t="s">
        <v>101</v>
      </c>
      <c r="C99" s="9" t="s">
        <v>15</v>
      </c>
      <c r="D99" s="10">
        <v>29</v>
      </c>
      <c r="E99" s="2" t="s">
        <v>150</v>
      </c>
      <c r="F99" s="2" t="s">
        <v>151</v>
      </c>
      <c r="G99" s="41">
        <v>7</v>
      </c>
      <c r="H99" s="41">
        <v>192</v>
      </c>
      <c r="I99" s="41">
        <v>3</v>
      </c>
      <c r="J99" s="41">
        <v>0</v>
      </c>
      <c r="K99" s="41">
        <v>0</v>
      </c>
      <c r="L99" s="41">
        <v>1</v>
      </c>
      <c r="M99" s="41">
        <v>0</v>
      </c>
      <c r="N99" s="41">
        <v>9</v>
      </c>
      <c r="O99" s="41">
        <v>0</v>
      </c>
      <c r="P99" s="41">
        <v>0</v>
      </c>
      <c r="Q99" s="41">
        <v>0</v>
      </c>
      <c r="R99" s="41">
        <v>0</v>
      </c>
      <c r="S99" s="41">
        <v>2</v>
      </c>
      <c r="T99" s="41">
        <v>1</v>
      </c>
      <c r="U99" s="41">
        <v>314</v>
      </c>
      <c r="V99" s="41">
        <v>4</v>
      </c>
      <c r="W99" s="41">
        <v>2</v>
      </c>
      <c r="X99" s="42">
        <v>1</v>
      </c>
      <c r="Y99" s="42">
        <v>1</v>
      </c>
      <c r="Z99" s="42">
        <v>3</v>
      </c>
      <c r="AA99" s="42">
        <v>0</v>
      </c>
      <c r="AB99" s="42">
        <v>2</v>
      </c>
      <c r="AC99" s="42">
        <v>0</v>
      </c>
      <c r="AD99" s="42">
        <v>6</v>
      </c>
      <c r="AE99" s="42">
        <v>0</v>
      </c>
      <c r="AF99" s="25">
        <f>G99+H99+I99+J99+K99+L99+M99+N99+O99+P99+Q99+R99+S99+T99+U99+V99+W99+X99+Y99+Z99+AA99+AB99+AC99+AD99</f>
        <v>548</v>
      </c>
      <c r="AG99" s="25">
        <f>G99+H99+I99+J99+K99+L99+M99+N99+O99+P99+Q99+R99+S99+T99+U99+V99+W99+X99+Z99+Y99+AA99+AB99+AC99</f>
        <v>542</v>
      </c>
    </row>
    <row r="100" spans="1:55" ht="15.75" x14ac:dyDescent="0.25">
      <c r="A100" s="8" t="s">
        <v>16</v>
      </c>
      <c r="B100" s="8" t="s">
        <v>101</v>
      </c>
      <c r="C100" s="9" t="s">
        <v>15</v>
      </c>
      <c r="D100" s="10">
        <v>29</v>
      </c>
      <c r="E100" s="2" t="s">
        <v>152</v>
      </c>
      <c r="F100" s="2" t="s">
        <v>153</v>
      </c>
      <c r="G100" s="41">
        <v>2</v>
      </c>
      <c r="H100" s="41">
        <v>39</v>
      </c>
      <c r="I100" s="41">
        <v>1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58</v>
      </c>
      <c r="V100" s="41">
        <v>0</v>
      </c>
      <c r="W100" s="41">
        <v>0</v>
      </c>
      <c r="X100" s="42">
        <v>1</v>
      </c>
      <c r="Y100" s="42">
        <v>1</v>
      </c>
      <c r="Z100" s="42">
        <v>0</v>
      </c>
      <c r="AA100" s="42">
        <v>0</v>
      </c>
      <c r="AB100" s="42">
        <v>0</v>
      </c>
      <c r="AC100" s="42">
        <v>0</v>
      </c>
      <c r="AD100" s="42">
        <v>1</v>
      </c>
      <c r="AE100" s="42">
        <v>0</v>
      </c>
      <c r="AF100" s="25">
        <f>G100+H100+I100+J100+K100+L100+M100+N100+O100+P100+Q100+R100+S100+T100+U100+V100+W100+X100+Y100+Z100+AA100+AB100+AC100+AD100</f>
        <v>103</v>
      </c>
      <c r="AG100" s="25">
        <f>G100+H100+I100+J100+K100+L100+M100+N100+O100+P100+Q100+R100+S100+T100+U100+V100+W100+X100+Z100+Y100+AA100+AB100+AC100</f>
        <v>102</v>
      </c>
    </row>
    <row r="101" spans="1:55" ht="15.75" x14ac:dyDescent="0.25">
      <c r="A101" s="8" t="s">
        <v>16</v>
      </c>
      <c r="B101" s="8" t="s">
        <v>101</v>
      </c>
      <c r="C101" s="9" t="s">
        <v>15</v>
      </c>
      <c r="D101" s="10">
        <v>29</v>
      </c>
      <c r="E101" s="2" t="s">
        <v>154</v>
      </c>
      <c r="F101" s="2" t="s">
        <v>155</v>
      </c>
      <c r="G101" s="41">
        <v>4</v>
      </c>
      <c r="H101" s="41">
        <v>180</v>
      </c>
      <c r="I101" s="41">
        <v>4</v>
      </c>
      <c r="J101" s="41">
        <v>0</v>
      </c>
      <c r="K101" s="41">
        <v>0</v>
      </c>
      <c r="L101" s="41">
        <v>2</v>
      </c>
      <c r="M101" s="41">
        <v>0</v>
      </c>
      <c r="N101" s="41">
        <v>11</v>
      </c>
      <c r="O101" s="41">
        <v>0</v>
      </c>
      <c r="P101" s="41">
        <v>0</v>
      </c>
      <c r="Q101" s="41">
        <v>0</v>
      </c>
      <c r="R101" s="41">
        <v>2</v>
      </c>
      <c r="S101" s="41">
        <v>0</v>
      </c>
      <c r="T101" s="41">
        <v>0</v>
      </c>
      <c r="U101" s="41">
        <v>296</v>
      </c>
      <c r="V101" s="41">
        <v>0</v>
      </c>
      <c r="W101" s="41">
        <v>0</v>
      </c>
      <c r="X101" s="42">
        <v>0</v>
      </c>
      <c r="Y101" s="42">
        <v>7</v>
      </c>
      <c r="Z101" s="42">
        <v>0</v>
      </c>
      <c r="AA101" s="42">
        <v>0</v>
      </c>
      <c r="AB101" s="42">
        <v>0</v>
      </c>
      <c r="AC101" s="42">
        <v>0</v>
      </c>
      <c r="AD101" s="42">
        <v>7</v>
      </c>
      <c r="AE101" s="42">
        <v>0</v>
      </c>
      <c r="AF101" s="25">
        <f>G101+H101+I101+J101+K101+L101+M101+N101+O101+P101+Q101+R101+S101+T101+U101+V101+W101+X101+Y101+Z101+AA101+AB101+AC101+AD101</f>
        <v>513</v>
      </c>
      <c r="AG101" s="25">
        <f>G101+H101+I101+J101+K101+L101+M101+N101+O101+P101+Q101+R101+S101+T101+U101+V101+W101+X101+Z101+Y101+AA101+AB101+AC101</f>
        <v>506</v>
      </c>
    </row>
    <row r="102" spans="1:55" ht="15.75" x14ac:dyDescent="0.25">
      <c r="A102" s="8" t="s">
        <v>16</v>
      </c>
      <c r="B102" s="8" t="s">
        <v>101</v>
      </c>
      <c r="C102" s="9" t="s">
        <v>15</v>
      </c>
      <c r="D102" s="10">
        <v>29</v>
      </c>
      <c r="E102" s="2" t="s">
        <v>156</v>
      </c>
      <c r="F102" s="2" t="s">
        <v>157</v>
      </c>
      <c r="G102" s="41">
        <v>6</v>
      </c>
      <c r="H102" s="41">
        <v>80</v>
      </c>
      <c r="I102" s="41">
        <v>2</v>
      </c>
      <c r="J102" s="41">
        <v>0</v>
      </c>
      <c r="K102" s="41">
        <v>0</v>
      </c>
      <c r="L102" s="41">
        <v>4</v>
      </c>
      <c r="M102" s="41">
        <v>1</v>
      </c>
      <c r="N102" s="41">
        <v>2</v>
      </c>
      <c r="O102" s="41">
        <v>0</v>
      </c>
      <c r="P102" s="41">
        <v>0</v>
      </c>
      <c r="Q102" s="41">
        <v>3</v>
      </c>
      <c r="R102" s="41">
        <v>0</v>
      </c>
      <c r="S102" s="41">
        <v>0</v>
      </c>
      <c r="T102" s="41">
        <v>0</v>
      </c>
      <c r="U102" s="41">
        <v>373</v>
      </c>
      <c r="V102" s="41">
        <v>0</v>
      </c>
      <c r="W102" s="41">
        <v>0</v>
      </c>
      <c r="X102" s="42">
        <v>0</v>
      </c>
      <c r="Y102" s="42">
        <v>0</v>
      </c>
      <c r="Z102" s="42">
        <v>1</v>
      </c>
      <c r="AA102" s="42">
        <v>0</v>
      </c>
      <c r="AB102" s="42">
        <v>0</v>
      </c>
      <c r="AC102" s="42">
        <v>2</v>
      </c>
      <c r="AD102" s="42">
        <v>9</v>
      </c>
      <c r="AE102" s="42">
        <v>0</v>
      </c>
      <c r="AF102" s="25">
        <f>G102+H102+I102+J102+K102+L102+M102+N102+O102+P102+Q102+R102+S102+T102+U102+V102+W102+X102+Y102+Z102+AA102+AB102+AC102+AD102</f>
        <v>483</v>
      </c>
      <c r="AG102" s="25">
        <f>G102+H102+I102+J102+K102+L102+M102+N102+O102+P102+Q102+R102+S102+T102+U102+V102+W102+X102+Z102+Y102+AA102+AB102+AC102</f>
        <v>474</v>
      </c>
    </row>
    <row r="103" spans="1:55" ht="15.75" x14ac:dyDescent="0.25">
      <c r="A103" s="8" t="s">
        <v>16</v>
      </c>
      <c r="B103" s="8" t="s">
        <v>101</v>
      </c>
      <c r="C103" s="9" t="s">
        <v>15</v>
      </c>
      <c r="D103" s="10">
        <v>29</v>
      </c>
      <c r="E103" s="2" t="s">
        <v>158</v>
      </c>
      <c r="F103" s="2" t="s">
        <v>159</v>
      </c>
      <c r="G103" s="41">
        <v>2</v>
      </c>
      <c r="H103" s="41">
        <v>65</v>
      </c>
      <c r="I103" s="41">
        <v>1</v>
      </c>
      <c r="J103" s="41">
        <v>0</v>
      </c>
      <c r="K103" s="41">
        <v>0</v>
      </c>
      <c r="L103" s="41">
        <v>1</v>
      </c>
      <c r="M103" s="41">
        <v>1</v>
      </c>
      <c r="N103" s="41">
        <v>5</v>
      </c>
      <c r="O103" s="41">
        <v>0</v>
      </c>
      <c r="P103" s="41">
        <v>0</v>
      </c>
      <c r="Q103" s="41">
        <v>1</v>
      </c>
      <c r="R103" s="41">
        <v>0</v>
      </c>
      <c r="S103" s="41">
        <v>0</v>
      </c>
      <c r="T103" s="41">
        <v>0</v>
      </c>
      <c r="U103" s="41">
        <v>100</v>
      </c>
      <c r="V103" s="41">
        <v>1</v>
      </c>
      <c r="W103" s="41">
        <v>0</v>
      </c>
      <c r="X103" s="42">
        <v>0</v>
      </c>
      <c r="Y103" s="42">
        <v>0</v>
      </c>
      <c r="Z103" s="42">
        <v>2</v>
      </c>
      <c r="AA103" s="42">
        <v>0</v>
      </c>
      <c r="AB103" s="42">
        <v>0</v>
      </c>
      <c r="AC103" s="42">
        <v>0</v>
      </c>
      <c r="AD103" s="42">
        <v>2</v>
      </c>
      <c r="AE103" s="42">
        <v>0</v>
      </c>
      <c r="AF103" s="25">
        <f>G103+H103+I103+J103+K103+L103+M103+N103+O103+P103+Q103+R103+S103+T103+U103+V103+W103+X103+Y103+Z103+AA103+AB103+AC103+AD103</f>
        <v>181</v>
      </c>
      <c r="AG103" s="25">
        <f>G103+H103+I103+J103+K103+L103+M103+N103+O103+P103+Q103+R103+S103+T103+U103+V103+W103+X103+Z103+Y103+AA103+AB103+AC103</f>
        <v>179</v>
      </c>
    </row>
    <row r="104" spans="1:55" s="9" customFormat="1" ht="15.75" x14ac:dyDescent="0.25">
      <c r="A104" s="8"/>
      <c r="B104" s="8"/>
      <c r="D104" s="43"/>
      <c r="E104" s="23" t="s">
        <v>100</v>
      </c>
      <c r="F104" s="66" t="s">
        <v>10</v>
      </c>
      <c r="G104" s="66">
        <f>SUM(G99:G103)</f>
        <v>21</v>
      </c>
      <c r="H104" s="66">
        <f t="shared" ref="H104:AG104" si="26">SUM(H99:H103)</f>
        <v>556</v>
      </c>
      <c r="I104" s="66">
        <f t="shared" si="26"/>
        <v>11</v>
      </c>
      <c r="J104" s="66">
        <f t="shared" si="26"/>
        <v>0</v>
      </c>
      <c r="K104" s="66">
        <f t="shared" si="26"/>
        <v>0</v>
      </c>
      <c r="L104" s="66">
        <f t="shared" si="26"/>
        <v>8</v>
      </c>
      <c r="M104" s="66">
        <f t="shared" si="26"/>
        <v>2</v>
      </c>
      <c r="N104" s="66">
        <f t="shared" si="26"/>
        <v>27</v>
      </c>
      <c r="O104" s="66">
        <f t="shared" si="26"/>
        <v>0</v>
      </c>
      <c r="P104" s="66">
        <f t="shared" si="26"/>
        <v>0</v>
      </c>
      <c r="Q104" s="66">
        <f t="shared" si="26"/>
        <v>4</v>
      </c>
      <c r="R104" s="66">
        <f t="shared" si="26"/>
        <v>2</v>
      </c>
      <c r="S104" s="66">
        <f t="shared" si="26"/>
        <v>2</v>
      </c>
      <c r="T104" s="66">
        <f t="shared" si="26"/>
        <v>1</v>
      </c>
      <c r="U104" s="66">
        <f t="shared" si="26"/>
        <v>1141</v>
      </c>
      <c r="V104" s="66">
        <f t="shared" si="26"/>
        <v>5</v>
      </c>
      <c r="W104" s="66">
        <f t="shared" si="26"/>
        <v>2</v>
      </c>
      <c r="X104" s="66">
        <f t="shared" si="26"/>
        <v>2</v>
      </c>
      <c r="Y104" s="66">
        <f t="shared" si="26"/>
        <v>9</v>
      </c>
      <c r="Z104" s="66">
        <f t="shared" si="26"/>
        <v>6</v>
      </c>
      <c r="AA104" s="66">
        <f t="shared" si="26"/>
        <v>0</v>
      </c>
      <c r="AB104" s="66">
        <f t="shared" si="26"/>
        <v>2</v>
      </c>
      <c r="AC104" s="66">
        <f t="shared" si="26"/>
        <v>2</v>
      </c>
      <c r="AD104" s="66">
        <f t="shared" si="26"/>
        <v>25</v>
      </c>
      <c r="AE104" s="66">
        <f t="shared" si="26"/>
        <v>0</v>
      </c>
      <c r="AF104" s="67">
        <f t="shared" si="26"/>
        <v>1828</v>
      </c>
      <c r="AG104" s="67">
        <f t="shared" si="26"/>
        <v>1803</v>
      </c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</row>
    <row r="105" spans="1:55" ht="15.75" x14ac:dyDescent="0.25">
      <c r="A105" s="97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9"/>
    </row>
    <row r="106" spans="1:55" ht="15.75" x14ac:dyDescent="0.25">
      <c r="A106" s="8" t="s">
        <v>16</v>
      </c>
      <c r="B106" s="8" t="s">
        <v>101</v>
      </c>
      <c r="C106" s="9" t="s">
        <v>15</v>
      </c>
      <c r="D106" s="10">
        <v>30</v>
      </c>
      <c r="E106" s="2" t="s">
        <v>160</v>
      </c>
      <c r="F106" s="2" t="s">
        <v>161</v>
      </c>
      <c r="G106" s="41">
        <v>3</v>
      </c>
      <c r="H106" s="41">
        <v>119</v>
      </c>
      <c r="I106" s="41">
        <v>1</v>
      </c>
      <c r="J106" s="41">
        <v>0</v>
      </c>
      <c r="K106" s="41">
        <v>2</v>
      </c>
      <c r="L106" s="41">
        <v>5</v>
      </c>
      <c r="M106" s="41">
        <v>0</v>
      </c>
      <c r="N106" s="41">
        <v>3</v>
      </c>
      <c r="O106" s="41">
        <v>0</v>
      </c>
      <c r="P106" s="41">
        <v>1</v>
      </c>
      <c r="Q106" s="41">
        <v>0</v>
      </c>
      <c r="R106" s="41">
        <v>0</v>
      </c>
      <c r="S106" s="41">
        <v>0</v>
      </c>
      <c r="T106" s="41">
        <v>0</v>
      </c>
      <c r="U106" s="41">
        <v>201</v>
      </c>
      <c r="V106" s="41">
        <v>0</v>
      </c>
      <c r="W106" s="41">
        <v>1</v>
      </c>
      <c r="X106" s="42">
        <v>0</v>
      </c>
      <c r="Y106" s="42">
        <v>1</v>
      </c>
      <c r="Z106" s="42">
        <v>1</v>
      </c>
      <c r="AA106" s="42">
        <v>0</v>
      </c>
      <c r="AB106" s="42">
        <v>1</v>
      </c>
      <c r="AC106" s="42">
        <v>0</v>
      </c>
      <c r="AD106" s="42">
        <v>6</v>
      </c>
      <c r="AE106" s="42">
        <v>0</v>
      </c>
      <c r="AF106" s="25">
        <f>G106+H106+I106+J106+K106+L106+M106+N106+O106+P106+Q106+R106+S106+T106+U106+V106+W106+X106+Y106+Z106+AA106+AB106+AC106+AD106</f>
        <v>345</v>
      </c>
      <c r="AG106" s="25">
        <f>G106+H106+I106+J106+K106+L106+M106+N106+O106+P106+Q106+R106+S106+T106+U106+V106+W106+X106+Z106+Y106+AA106+AB106+AC106</f>
        <v>339</v>
      </c>
    </row>
    <row r="107" spans="1:55" ht="15.75" x14ac:dyDescent="0.25">
      <c r="A107" s="8" t="s">
        <v>16</v>
      </c>
      <c r="B107" s="8" t="s">
        <v>101</v>
      </c>
      <c r="C107" s="9" t="s">
        <v>15</v>
      </c>
      <c r="D107" s="10">
        <v>30</v>
      </c>
      <c r="E107" s="2" t="s">
        <v>162</v>
      </c>
      <c r="F107" s="2" t="s">
        <v>163</v>
      </c>
      <c r="G107" s="41">
        <v>1</v>
      </c>
      <c r="H107" s="41">
        <v>126</v>
      </c>
      <c r="I107" s="41">
        <v>3</v>
      </c>
      <c r="J107" s="41">
        <v>0</v>
      </c>
      <c r="K107" s="41">
        <v>0</v>
      </c>
      <c r="L107" s="41">
        <v>3</v>
      </c>
      <c r="M107" s="41">
        <v>3</v>
      </c>
      <c r="N107" s="41">
        <v>1</v>
      </c>
      <c r="O107" s="41">
        <v>1</v>
      </c>
      <c r="P107" s="41">
        <v>1</v>
      </c>
      <c r="Q107" s="41">
        <v>0</v>
      </c>
      <c r="R107" s="41">
        <v>0</v>
      </c>
      <c r="S107" s="41">
        <v>0</v>
      </c>
      <c r="T107" s="41">
        <v>0</v>
      </c>
      <c r="U107" s="41">
        <v>330</v>
      </c>
      <c r="V107" s="41">
        <v>0</v>
      </c>
      <c r="W107" s="41">
        <v>0</v>
      </c>
      <c r="X107" s="42">
        <v>1</v>
      </c>
      <c r="Y107" s="42">
        <v>1</v>
      </c>
      <c r="Z107" s="42">
        <v>0</v>
      </c>
      <c r="AA107" s="42">
        <v>2</v>
      </c>
      <c r="AB107" s="42">
        <v>0</v>
      </c>
      <c r="AC107" s="42">
        <v>0</v>
      </c>
      <c r="AD107" s="42">
        <v>4</v>
      </c>
      <c r="AE107" s="42">
        <v>0</v>
      </c>
      <c r="AF107" s="25">
        <f>G107+H107+I107+J107+K107+L107+M107+N107+O107+P107+Q107+R107+S107+T107+U107+V107+W107+X107+Y107+Z107+AA107+AB107+AC107+AD107</f>
        <v>477</v>
      </c>
      <c r="AG107" s="25">
        <f>G107+H107+I107+J107+K107+L107+M107+N107+O107+P107+Q107+R107+S107+T107+U107+V107+W107+X107+Z107+Y107+AA107+AB107+AC107</f>
        <v>473</v>
      </c>
    </row>
    <row r="108" spans="1:55" ht="15.75" x14ac:dyDescent="0.25">
      <c r="A108" s="8" t="s">
        <v>16</v>
      </c>
      <c r="B108" s="8" t="s">
        <v>101</v>
      </c>
      <c r="C108" s="9" t="s">
        <v>15</v>
      </c>
      <c r="D108" s="10">
        <v>30</v>
      </c>
      <c r="E108" s="2" t="s">
        <v>164</v>
      </c>
      <c r="F108" s="2" t="s">
        <v>165</v>
      </c>
      <c r="G108" s="41">
        <v>3</v>
      </c>
      <c r="H108" s="41">
        <v>157</v>
      </c>
      <c r="I108" s="41">
        <v>1</v>
      </c>
      <c r="J108" s="41">
        <v>0</v>
      </c>
      <c r="K108" s="41">
        <v>0</v>
      </c>
      <c r="L108" s="41">
        <v>1</v>
      </c>
      <c r="M108" s="41">
        <v>4</v>
      </c>
      <c r="N108" s="41">
        <v>6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297</v>
      </c>
      <c r="V108" s="41">
        <v>2</v>
      </c>
      <c r="W108" s="41">
        <v>0</v>
      </c>
      <c r="X108" s="42">
        <v>1</v>
      </c>
      <c r="Y108" s="42">
        <v>2</v>
      </c>
      <c r="Z108" s="42">
        <v>0</v>
      </c>
      <c r="AA108" s="42">
        <v>1</v>
      </c>
      <c r="AB108" s="42">
        <v>0</v>
      </c>
      <c r="AC108" s="42">
        <v>2</v>
      </c>
      <c r="AD108" s="42">
        <v>9</v>
      </c>
      <c r="AE108" s="42">
        <v>0</v>
      </c>
      <c r="AF108" s="25">
        <f>G108+H108+I108+J108+K108+L108+M108+N108+O108+P108+Q108+R108+S108+T108+U108+V108+W108+X108+Y108+Z108+AA108+AB108+AC108+AD108</f>
        <v>486</v>
      </c>
      <c r="AG108" s="25">
        <f>G108+H108+I108+J108+K108+L108+M108+N108+O108+P108+Q108+R108+S108+T108+U108+V108+W108+X108+Z108+Y108+AA108+AB108+AC108</f>
        <v>477</v>
      </c>
    </row>
    <row r="109" spans="1:55" s="9" customFormat="1" ht="15.75" x14ac:dyDescent="0.25">
      <c r="A109" s="8"/>
      <c r="B109" s="8"/>
      <c r="D109" s="43"/>
      <c r="E109" s="23" t="s">
        <v>12</v>
      </c>
      <c r="F109" s="66" t="s">
        <v>10</v>
      </c>
      <c r="G109" s="66">
        <f>SUM(G106:G108)</f>
        <v>7</v>
      </c>
      <c r="H109" s="66">
        <f t="shared" ref="H109:AG109" si="27">SUM(H106:H108)</f>
        <v>402</v>
      </c>
      <c r="I109" s="66">
        <f t="shared" si="27"/>
        <v>5</v>
      </c>
      <c r="J109" s="66">
        <f t="shared" si="27"/>
        <v>0</v>
      </c>
      <c r="K109" s="66">
        <f t="shared" si="27"/>
        <v>2</v>
      </c>
      <c r="L109" s="66">
        <f t="shared" si="27"/>
        <v>9</v>
      </c>
      <c r="M109" s="66">
        <f t="shared" si="27"/>
        <v>7</v>
      </c>
      <c r="N109" s="66">
        <f t="shared" si="27"/>
        <v>10</v>
      </c>
      <c r="O109" s="66">
        <f t="shared" si="27"/>
        <v>1</v>
      </c>
      <c r="P109" s="66">
        <f t="shared" si="27"/>
        <v>2</v>
      </c>
      <c r="Q109" s="66">
        <f t="shared" si="27"/>
        <v>0</v>
      </c>
      <c r="R109" s="66">
        <f t="shared" si="27"/>
        <v>0</v>
      </c>
      <c r="S109" s="66">
        <f t="shared" si="27"/>
        <v>0</v>
      </c>
      <c r="T109" s="66">
        <f t="shared" si="27"/>
        <v>0</v>
      </c>
      <c r="U109" s="66">
        <f t="shared" si="27"/>
        <v>828</v>
      </c>
      <c r="V109" s="66">
        <f t="shared" si="27"/>
        <v>2</v>
      </c>
      <c r="W109" s="66">
        <f t="shared" si="27"/>
        <v>1</v>
      </c>
      <c r="X109" s="66">
        <f t="shared" si="27"/>
        <v>2</v>
      </c>
      <c r="Y109" s="66">
        <f t="shared" si="27"/>
        <v>4</v>
      </c>
      <c r="Z109" s="66">
        <f t="shared" si="27"/>
        <v>1</v>
      </c>
      <c r="AA109" s="66">
        <f t="shared" si="27"/>
        <v>3</v>
      </c>
      <c r="AB109" s="66">
        <f t="shared" si="27"/>
        <v>1</v>
      </c>
      <c r="AC109" s="66">
        <f t="shared" si="27"/>
        <v>2</v>
      </c>
      <c r="AD109" s="66">
        <f t="shared" si="27"/>
        <v>19</v>
      </c>
      <c r="AE109" s="66">
        <f t="shared" si="27"/>
        <v>0</v>
      </c>
      <c r="AF109" s="67">
        <f t="shared" si="27"/>
        <v>1308</v>
      </c>
      <c r="AG109" s="67">
        <f t="shared" si="27"/>
        <v>1289</v>
      </c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</row>
    <row r="110" spans="1:55" ht="15.75" x14ac:dyDescent="0.25">
      <c r="A110" s="97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9"/>
    </row>
    <row r="111" spans="1:55" s="22" customFormat="1" ht="18.75" x14ac:dyDescent="0.3">
      <c r="A111" s="71"/>
      <c r="B111" s="72"/>
      <c r="C111" s="72"/>
      <c r="D111" s="73" t="s">
        <v>166</v>
      </c>
      <c r="E111" s="74"/>
      <c r="F111" s="68"/>
      <c r="G111" s="75">
        <f>G109+G104+G97+G93+G86+G78+G69</f>
        <v>95</v>
      </c>
      <c r="H111" s="75">
        <f t="shared" ref="H111:AG111" si="28">H109+H104+H97+H93+H86+H78+H69</f>
        <v>4545</v>
      </c>
      <c r="I111" s="75">
        <f t="shared" si="28"/>
        <v>63</v>
      </c>
      <c r="J111" s="75">
        <f t="shared" si="28"/>
        <v>9</v>
      </c>
      <c r="K111" s="75">
        <f t="shared" si="28"/>
        <v>5</v>
      </c>
      <c r="L111" s="75">
        <f t="shared" si="28"/>
        <v>46</v>
      </c>
      <c r="M111" s="75">
        <f t="shared" si="28"/>
        <v>37</v>
      </c>
      <c r="N111" s="75">
        <f t="shared" si="28"/>
        <v>148</v>
      </c>
      <c r="O111" s="75">
        <f t="shared" si="28"/>
        <v>4</v>
      </c>
      <c r="P111" s="75">
        <f t="shared" si="28"/>
        <v>6</v>
      </c>
      <c r="Q111" s="75">
        <f t="shared" si="28"/>
        <v>10</v>
      </c>
      <c r="R111" s="75">
        <f t="shared" si="28"/>
        <v>2</v>
      </c>
      <c r="S111" s="75">
        <f t="shared" si="28"/>
        <v>9</v>
      </c>
      <c r="T111" s="75">
        <f t="shared" si="28"/>
        <v>10</v>
      </c>
      <c r="U111" s="75">
        <f t="shared" si="28"/>
        <v>6761</v>
      </c>
      <c r="V111" s="75">
        <f t="shared" si="28"/>
        <v>53</v>
      </c>
      <c r="W111" s="75">
        <f t="shared" si="28"/>
        <v>8</v>
      </c>
      <c r="X111" s="75">
        <f t="shared" si="28"/>
        <v>29</v>
      </c>
      <c r="Y111" s="75">
        <f t="shared" si="28"/>
        <v>119</v>
      </c>
      <c r="Z111" s="75">
        <f t="shared" si="28"/>
        <v>16</v>
      </c>
      <c r="AA111" s="75">
        <f t="shared" si="28"/>
        <v>11</v>
      </c>
      <c r="AB111" s="75">
        <f t="shared" si="28"/>
        <v>12</v>
      </c>
      <c r="AC111" s="75">
        <f t="shared" si="28"/>
        <v>28</v>
      </c>
      <c r="AD111" s="75">
        <f t="shared" si="28"/>
        <v>199</v>
      </c>
      <c r="AE111" s="75">
        <f t="shared" si="28"/>
        <v>0</v>
      </c>
      <c r="AF111" s="75">
        <f t="shared" si="28"/>
        <v>12225</v>
      </c>
      <c r="AG111" s="75">
        <f t="shared" si="28"/>
        <v>12026</v>
      </c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</row>
    <row r="112" spans="1:55" ht="21" x14ac:dyDescent="0.35">
      <c r="A112" s="46"/>
      <c r="B112" s="47"/>
      <c r="C112" s="48"/>
      <c r="D112" s="49"/>
      <c r="E112" s="50"/>
      <c r="F112" s="51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</row>
    <row r="113" spans="1:55" ht="15.75" x14ac:dyDescent="0.25">
      <c r="A113" s="8" t="s">
        <v>16</v>
      </c>
      <c r="B113" s="8" t="s">
        <v>167</v>
      </c>
      <c r="C113" s="9" t="s">
        <v>15</v>
      </c>
      <c r="D113" s="10">
        <v>1</v>
      </c>
      <c r="E113" s="2" t="s">
        <v>168</v>
      </c>
      <c r="F113" s="2" t="s">
        <v>169</v>
      </c>
      <c r="G113" s="41">
        <v>2</v>
      </c>
      <c r="H113" s="41">
        <v>54</v>
      </c>
      <c r="I113" s="41">
        <v>0</v>
      </c>
      <c r="J113" s="41">
        <v>0</v>
      </c>
      <c r="K113" s="41">
        <v>0</v>
      </c>
      <c r="L113" s="41">
        <v>0</v>
      </c>
      <c r="M113" s="41">
        <v>1</v>
      </c>
      <c r="N113" s="41">
        <v>0</v>
      </c>
      <c r="O113" s="41">
        <v>1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339</v>
      </c>
      <c r="V113" s="41">
        <v>1</v>
      </c>
      <c r="W113" s="41">
        <v>0</v>
      </c>
      <c r="X113" s="42">
        <v>0</v>
      </c>
      <c r="Y113" s="42">
        <v>3</v>
      </c>
      <c r="Z113" s="42">
        <v>2</v>
      </c>
      <c r="AA113" s="42">
        <v>0</v>
      </c>
      <c r="AB113" s="42">
        <v>0</v>
      </c>
      <c r="AC113" s="42">
        <v>0</v>
      </c>
      <c r="AD113" s="42">
        <v>2</v>
      </c>
      <c r="AE113" s="42">
        <v>0</v>
      </c>
      <c r="AF113" s="25">
        <f>G113+H113+I113+J113+K113+L113+M113+N113+O113+P113+Q113+R113+S113+T113+U113+V113+W113+X113+Y113+Z113+AA113+AB113+AC113+AD113</f>
        <v>405</v>
      </c>
      <c r="AG113" s="25">
        <f>G113+H113+I113+J113+K113+L113+M113+N113+O113+P113+Q113+R113+S113+T113+U113+V113+W113+X113+Z113+Y113+AA113+AB113+AC113</f>
        <v>403</v>
      </c>
    </row>
    <row r="114" spans="1:55" ht="15.75" x14ac:dyDescent="0.25">
      <c r="A114" s="8" t="s">
        <v>16</v>
      </c>
      <c r="B114" s="8" t="s">
        <v>167</v>
      </c>
      <c r="C114" s="9" t="s">
        <v>15</v>
      </c>
      <c r="D114" s="10">
        <v>1</v>
      </c>
      <c r="E114" s="2" t="s">
        <v>170</v>
      </c>
      <c r="F114" s="2" t="s">
        <v>171</v>
      </c>
      <c r="G114" s="41">
        <v>0</v>
      </c>
      <c r="H114" s="41">
        <v>39</v>
      </c>
      <c r="I114" s="41">
        <v>1</v>
      </c>
      <c r="J114" s="41">
        <v>0</v>
      </c>
      <c r="K114" s="41">
        <v>1</v>
      </c>
      <c r="L114" s="41">
        <v>1</v>
      </c>
      <c r="M114" s="41">
        <v>0</v>
      </c>
      <c r="N114" s="41">
        <v>2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241</v>
      </c>
      <c r="V114" s="41">
        <v>1</v>
      </c>
      <c r="W114" s="41">
        <v>0</v>
      </c>
      <c r="X114" s="42">
        <v>0</v>
      </c>
      <c r="Y114" s="42">
        <v>0</v>
      </c>
      <c r="Z114" s="42">
        <v>1</v>
      </c>
      <c r="AA114" s="42">
        <v>0</v>
      </c>
      <c r="AB114" s="42">
        <v>0</v>
      </c>
      <c r="AC114" s="42">
        <v>0</v>
      </c>
      <c r="AD114" s="42">
        <v>3</v>
      </c>
      <c r="AE114" s="42">
        <v>0</v>
      </c>
      <c r="AF114" s="25">
        <f>G114+H114+I114+J114+K114+L114+M114+N114+O114+P114+Q114+R114+S114+T114+U114+V114+W114+X114+Y114+Z114+AA114+AB114+AC114+AD114</f>
        <v>290</v>
      </c>
      <c r="AG114" s="25">
        <f>G114+H114+I114+J114+K114+L114+M114+N114+O114+P114+Q114+R114+S114+T114+U114+V114+W114+X114+Z114+Y114+AA114+AB114+AC114</f>
        <v>287</v>
      </c>
    </row>
    <row r="115" spans="1:55" ht="15.75" x14ac:dyDescent="0.25">
      <c r="A115" s="8" t="s">
        <v>16</v>
      </c>
      <c r="B115" s="8" t="s">
        <v>167</v>
      </c>
      <c r="C115" s="9" t="s">
        <v>15</v>
      </c>
      <c r="D115" s="10">
        <v>1</v>
      </c>
      <c r="E115" s="2" t="s">
        <v>172</v>
      </c>
      <c r="F115" s="2" t="s">
        <v>173</v>
      </c>
      <c r="G115" s="41">
        <v>0</v>
      </c>
      <c r="H115" s="41">
        <v>54</v>
      </c>
      <c r="I115" s="41">
        <v>1</v>
      </c>
      <c r="J115" s="41">
        <v>0</v>
      </c>
      <c r="K115" s="41">
        <v>0</v>
      </c>
      <c r="L115" s="41">
        <v>0</v>
      </c>
      <c r="M115" s="41">
        <v>0</v>
      </c>
      <c r="N115" s="41">
        <v>1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198</v>
      </c>
      <c r="V115" s="41">
        <v>0</v>
      </c>
      <c r="W115" s="41">
        <v>0</v>
      </c>
      <c r="X115" s="42">
        <v>0</v>
      </c>
      <c r="Y115" s="42">
        <v>1</v>
      </c>
      <c r="Z115" s="42">
        <v>0</v>
      </c>
      <c r="AA115" s="42">
        <v>0</v>
      </c>
      <c r="AB115" s="42">
        <v>0</v>
      </c>
      <c r="AC115" s="42">
        <v>0</v>
      </c>
      <c r="AD115" s="42">
        <v>0</v>
      </c>
      <c r="AE115" s="42">
        <v>0</v>
      </c>
      <c r="AF115" s="25">
        <f>G115+H115+I115+J115+K115+L115+M115+N115+O115+P115+Q115+R115+S115+T115+U115+V115+W115+X115+Y115+Z115+AA115+AB115+AC115+AD115</f>
        <v>255</v>
      </c>
      <c r="AG115" s="25">
        <f>G115+H115+I115+J115+K115+L115+M115+N115+O115+P115+Q115+R115+S115+T115+U115+V115+W115+X115+Z115+Y115+AA115+AB115+AC115</f>
        <v>255</v>
      </c>
    </row>
    <row r="116" spans="1:55" ht="15.75" x14ac:dyDescent="0.25">
      <c r="A116" s="8" t="s">
        <v>16</v>
      </c>
      <c r="B116" s="8" t="s">
        <v>167</v>
      </c>
      <c r="C116" s="9" t="s">
        <v>15</v>
      </c>
      <c r="D116" s="10">
        <v>1</v>
      </c>
      <c r="E116" s="2" t="s">
        <v>174</v>
      </c>
      <c r="F116" s="2" t="s">
        <v>175</v>
      </c>
      <c r="G116" s="41">
        <v>1</v>
      </c>
      <c r="H116" s="41">
        <v>66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296</v>
      </c>
      <c r="V116" s="41">
        <v>0</v>
      </c>
      <c r="W116" s="41">
        <v>0</v>
      </c>
      <c r="X116" s="42">
        <v>1</v>
      </c>
      <c r="Y116" s="42">
        <v>2</v>
      </c>
      <c r="Z116" s="42">
        <v>0</v>
      </c>
      <c r="AA116" s="42">
        <v>0</v>
      </c>
      <c r="AB116" s="42">
        <v>0</v>
      </c>
      <c r="AC116" s="42">
        <v>0</v>
      </c>
      <c r="AD116" s="42">
        <v>3</v>
      </c>
      <c r="AE116" s="42">
        <v>0</v>
      </c>
      <c r="AF116" s="25">
        <f>G116+H116+I116+J116+K116+L116+M116+N116+O116+P116+Q116+R116+S116+T116+U116+V116+W116+X116+Y116+Z116+AA116+AB116+AC116+AD116</f>
        <v>369</v>
      </c>
      <c r="AG116" s="25">
        <f>G116+H116+I116+J116+K116+L116+M116+N116+O116+P116+Q116+R116+S116+T116+U116+V116+W116+X116+Z116+Y116+AA116+AB116+AC116</f>
        <v>366</v>
      </c>
    </row>
    <row r="117" spans="1:55" s="9" customFormat="1" ht="15.75" x14ac:dyDescent="0.25">
      <c r="A117" s="8"/>
      <c r="B117" s="8"/>
      <c r="D117" s="43"/>
      <c r="E117" s="23" t="s">
        <v>11</v>
      </c>
      <c r="F117" s="66" t="s">
        <v>10</v>
      </c>
      <c r="G117" s="66">
        <f>SUM(G113:G116)</f>
        <v>3</v>
      </c>
      <c r="H117" s="66">
        <f t="shared" ref="H117:AG117" si="29">SUM(H113:H116)</f>
        <v>213</v>
      </c>
      <c r="I117" s="66">
        <f t="shared" si="29"/>
        <v>2</v>
      </c>
      <c r="J117" s="66">
        <f t="shared" si="29"/>
        <v>0</v>
      </c>
      <c r="K117" s="66">
        <f t="shared" si="29"/>
        <v>1</v>
      </c>
      <c r="L117" s="66">
        <f t="shared" si="29"/>
        <v>1</v>
      </c>
      <c r="M117" s="66">
        <f t="shared" si="29"/>
        <v>1</v>
      </c>
      <c r="N117" s="66">
        <f t="shared" si="29"/>
        <v>3</v>
      </c>
      <c r="O117" s="66">
        <f t="shared" si="29"/>
        <v>1</v>
      </c>
      <c r="P117" s="66">
        <f t="shared" si="29"/>
        <v>0</v>
      </c>
      <c r="Q117" s="66">
        <f t="shared" si="29"/>
        <v>0</v>
      </c>
      <c r="R117" s="66">
        <f t="shared" si="29"/>
        <v>0</v>
      </c>
      <c r="S117" s="66">
        <f t="shared" si="29"/>
        <v>0</v>
      </c>
      <c r="T117" s="66">
        <f t="shared" si="29"/>
        <v>0</v>
      </c>
      <c r="U117" s="66">
        <f t="shared" si="29"/>
        <v>1074</v>
      </c>
      <c r="V117" s="66">
        <f t="shared" si="29"/>
        <v>2</v>
      </c>
      <c r="W117" s="66">
        <f t="shared" si="29"/>
        <v>0</v>
      </c>
      <c r="X117" s="66">
        <f t="shared" si="29"/>
        <v>1</v>
      </c>
      <c r="Y117" s="66">
        <f t="shared" si="29"/>
        <v>6</v>
      </c>
      <c r="Z117" s="66">
        <f t="shared" si="29"/>
        <v>3</v>
      </c>
      <c r="AA117" s="66">
        <f t="shared" si="29"/>
        <v>0</v>
      </c>
      <c r="AB117" s="66">
        <f t="shared" si="29"/>
        <v>0</v>
      </c>
      <c r="AC117" s="66">
        <f t="shared" si="29"/>
        <v>0</v>
      </c>
      <c r="AD117" s="66">
        <f t="shared" si="29"/>
        <v>8</v>
      </c>
      <c r="AE117" s="66">
        <f t="shared" si="29"/>
        <v>0</v>
      </c>
      <c r="AF117" s="67">
        <f t="shared" si="29"/>
        <v>1319</v>
      </c>
      <c r="AG117" s="67">
        <f t="shared" si="29"/>
        <v>1311</v>
      </c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</row>
    <row r="118" spans="1:55" ht="15.75" x14ac:dyDescent="0.25">
      <c r="A118" s="97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9"/>
    </row>
    <row r="119" spans="1:55" ht="15.75" x14ac:dyDescent="0.25">
      <c r="A119" s="8" t="s">
        <v>16</v>
      </c>
      <c r="B119" s="8" t="s">
        <v>167</v>
      </c>
      <c r="C119" s="9" t="s">
        <v>15</v>
      </c>
      <c r="D119" s="10">
        <v>2</v>
      </c>
      <c r="E119" s="2" t="s">
        <v>176</v>
      </c>
      <c r="F119" s="2" t="s">
        <v>177</v>
      </c>
      <c r="G119" s="41">
        <v>3</v>
      </c>
      <c r="H119" s="41">
        <v>96</v>
      </c>
      <c r="I119" s="41">
        <v>0</v>
      </c>
      <c r="J119" s="41">
        <v>0</v>
      </c>
      <c r="K119" s="41">
        <v>0</v>
      </c>
      <c r="L119" s="41">
        <v>1</v>
      </c>
      <c r="M119" s="41">
        <v>0</v>
      </c>
      <c r="N119" s="41">
        <v>1</v>
      </c>
      <c r="O119" s="41">
        <v>0</v>
      </c>
      <c r="P119" s="41">
        <v>1</v>
      </c>
      <c r="Q119" s="41">
        <v>0</v>
      </c>
      <c r="R119" s="41">
        <v>0</v>
      </c>
      <c r="S119" s="41">
        <v>0</v>
      </c>
      <c r="T119" s="41">
        <v>0</v>
      </c>
      <c r="U119" s="41">
        <v>179</v>
      </c>
      <c r="V119" s="41">
        <v>1</v>
      </c>
      <c r="W119" s="41">
        <v>0</v>
      </c>
      <c r="X119" s="42">
        <v>0</v>
      </c>
      <c r="Y119" s="42">
        <v>0</v>
      </c>
      <c r="Z119" s="42">
        <v>1</v>
      </c>
      <c r="AA119" s="42">
        <v>0</v>
      </c>
      <c r="AB119" s="42">
        <v>0</v>
      </c>
      <c r="AC119" s="42">
        <v>0</v>
      </c>
      <c r="AD119" s="42">
        <v>2</v>
      </c>
      <c r="AE119" s="42">
        <v>0</v>
      </c>
      <c r="AF119" s="25">
        <f>G119+H119+I119+J119+K119+L119+M119+N119+O119+P119+Q119+R119+S119+T119+U119+V119+W119+X119+Y119+Z119+AA119+AB119+AC119+AD119</f>
        <v>285</v>
      </c>
      <c r="AG119" s="25">
        <f>G119+H119+I119+J119+K119+L119+M119+N119+O119+P119+Q119+R119+S119+T119+U119+V119+W119+X119+Z119+Y119+AA119+AB119+AC119</f>
        <v>283</v>
      </c>
    </row>
    <row r="120" spans="1:55" ht="15.75" x14ac:dyDescent="0.25">
      <c r="A120" s="8" t="s">
        <v>16</v>
      </c>
      <c r="B120" s="8" t="s">
        <v>167</v>
      </c>
      <c r="C120" s="9" t="s">
        <v>15</v>
      </c>
      <c r="D120" s="10">
        <v>2</v>
      </c>
      <c r="E120" s="2" t="s">
        <v>178</v>
      </c>
      <c r="F120" s="2" t="s">
        <v>179</v>
      </c>
      <c r="G120" s="41">
        <v>0</v>
      </c>
      <c r="H120" s="41">
        <v>56</v>
      </c>
      <c r="I120" s="41">
        <v>1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24</v>
      </c>
      <c r="V120" s="41">
        <v>0</v>
      </c>
      <c r="W120" s="41">
        <v>0</v>
      </c>
      <c r="X120" s="42">
        <v>0</v>
      </c>
      <c r="Y120" s="42">
        <v>0</v>
      </c>
      <c r="Z120" s="42">
        <v>0</v>
      </c>
      <c r="AA120" s="42">
        <v>0</v>
      </c>
      <c r="AB120" s="42">
        <v>0</v>
      </c>
      <c r="AC120" s="42">
        <v>0</v>
      </c>
      <c r="AD120" s="42">
        <v>0</v>
      </c>
      <c r="AE120" s="42">
        <v>0</v>
      </c>
      <c r="AF120" s="25">
        <f>G120+H120+I120+J120+K120+L120+M120+N120+O120+P120+Q120+R120+S120+T120+U120+V120+W120+X120+Y120+Z120+AA120+AB120+AC120+AD120</f>
        <v>81</v>
      </c>
      <c r="AG120" s="25">
        <f>G120+H120+I120+J120+K120+L120+M120+N120+O120+P120+Q120+R120+S120+T120+U120+V120+W120+X120+Z120+Y120+AA120+AB120+AC120</f>
        <v>81</v>
      </c>
    </row>
    <row r="121" spans="1:55" ht="15.75" x14ac:dyDescent="0.25">
      <c r="A121" s="8" t="s">
        <v>16</v>
      </c>
      <c r="B121" s="8" t="s">
        <v>167</v>
      </c>
      <c r="C121" s="9" t="s">
        <v>15</v>
      </c>
      <c r="D121" s="10">
        <v>2</v>
      </c>
      <c r="E121" s="2" t="s">
        <v>180</v>
      </c>
      <c r="F121" s="2" t="s">
        <v>181</v>
      </c>
      <c r="G121" s="41">
        <v>0</v>
      </c>
      <c r="H121" s="41">
        <v>90</v>
      </c>
      <c r="I121" s="41">
        <v>0</v>
      </c>
      <c r="J121" s="41">
        <v>0</v>
      </c>
      <c r="K121" s="41">
        <v>0</v>
      </c>
      <c r="L121" s="41">
        <v>2</v>
      </c>
      <c r="M121" s="41">
        <v>0</v>
      </c>
      <c r="N121" s="41">
        <v>3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83</v>
      </c>
      <c r="V121" s="41">
        <v>1</v>
      </c>
      <c r="W121" s="41">
        <v>0</v>
      </c>
      <c r="X121" s="42">
        <v>0</v>
      </c>
      <c r="Y121" s="42">
        <v>0</v>
      </c>
      <c r="Z121" s="42">
        <v>0</v>
      </c>
      <c r="AA121" s="42">
        <v>0</v>
      </c>
      <c r="AB121" s="42">
        <v>0</v>
      </c>
      <c r="AC121" s="42">
        <v>0</v>
      </c>
      <c r="AD121" s="42">
        <v>2</v>
      </c>
      <c r="AE121" s="42">
        <v>0</v>
      </c>
      <c r="AF121" s="25">
        <f>G121+H121+I121+J121+K121+L121+M121+N121+O121+P121+Q121+R121+S121+T121+U121+V121+W121+X121+Y121+Z121+AA121+AB121+AC121+AD121</f>
        <v>181</v>
      </c>
      <c r="AG121" s="25">
        <f>G121+H121+I121+J121+K121+L121+M121+N121+O121+P121+Q121+R121+S121+T121+U121+V121+W121+X121+Z121+Y121+AA121+AB121+AC121</f>
        <v>179</v>
      </c>
    </row>
    <row r="122" spans="1:55" ht="15.75" x14ac:dyDescent="0.25">
      <c r="A122" s="8" t="s">
        <v>16</v>
      </c>
      <c r="B122" s="8" t="s">
        <v>167</v>
      </c>
      <c r="C122" s="9" t="s">
        <v>15</v>
      </c>
      <c r="D122" s="10">
        <v>2</v>
      </c>
      <c r="E122" s="2" t="s">
        <v>182</v>
      </c>
      <c r="F122" s="2" t="s">
        <v>183</v>
      </c>
      <c r="G122" s="41">
        <v>0</v>
      </c>
      <c r="H122" s="41">
        <v>113</v>
      </c>
      <c r="I122" s="41">
        <v>0</v>
      </c>
      <c r="J122" s="41">
        <v>0</v>
      </c>
      <c r="K122" s="41">
        <v>1</v>
      </c>
      <c r="L122" s="41">
        <v>0</v>
      </c>
      <c r="M122" s="41">
        <v>0</v>
      </c>
      <c r="N122" s="41">
        <v>1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114</v>
      </c>
      <c r="V122" s="41">
        <v>0</v>
      </c>
      <c r="W122" s="41">
        <v>0</v>
      </c>
      <c r="X122" s="42">
        <v>0</v>
      </c>
      <c r="Y122" s="42">
        <v>0</v>
      </c>
      <c r="Z122" s="42">
        <v>0</v>
      </c>
      <c r="AA122" s="42">
        <v>0</v>
      </c>
      <c r="AB122" s="42">
        <v>0</v>
      </c>
      <c r="AC122" s="42">
        <v>0</v>
      </c>
      <c r="AD122" s="42">
        <v>2</v>
      </c>
      <c r="AE122" s="42">
        <v>0</v>
      </c>
      <c r="AF122" s="25">
        <f>G122+H122+I122+J122+K122+L122+M122+N122+O122+P122+Q122+R122+S122+T122+U122+V122+W122+X122+Y122+Z122+AA122+AB122+AC122+AD122</f>
        <v>231</v>
      </c>
      <c r="AG122" s="25">
        <f>G122+H122+I122+J122+K122+L122+M122+N122+O122+P122+Q122+R122+S122+T122+U122+V122+W122+X122+Z122+Y122+AA122+AB122+AC122</f>
        <v>229</v>
      </c>
    </row>
    <row r="123" spans="1:55" s="9" customFormat="1" ht="15.75" x14ac:dyDescent="0.25">
      <c r="A123" s="8"/>
      <c r="B123" s="8"/>
      <c r="D123" s="43"/>
      <c r="E123" s="23" t="s">
        <v>11</v>
      </c>
      <c r="F123" s="66" t="s">
        <v>10</v>
      </c>
      <c r="G123" s="66">
        <f>SUM(G119:G122)</f>
        <v>3</v>
      </c>
      <c r="H123" s="66">
        <f t="shared" ref="H123:AG123" si="30">SUM(H119:H122)</f>
        <v>355</v>
      </c>
      <c r="I123" s="66">
        <f t="shared" si="30"/>
        <v>1</v>
      </c>
      <c r="J123" s="66">
        <f t="shared" si="30"/>
        <v>0</v>
      </c>
      <c r="K123" s="66">
        <f t="shared" si="30"/>
        <v>1</v>
      </c>
      <c r="L123" s="66">
        <f t="shared" si="30"/>
        <v>3</v>
      </c>
      <c r="M123" s="66">
        <f t="shared" si="30"/>
        <v>0</v>
      </c>
      <c r="N123" s="66">
        <f t="shared" si="30"/>
        <v>5</v>
      </c>
      <c r="O123" s="66">
        <f t="shared" si="30"/>
        <v>0</v>
      </c>
      <c r="P123" s="66">
        <f t="shared" si="30"/>
        <v>1</v>
      </c>
      <c r="Q123" s="66">
        <f t="shared" si="30"/>
        <v>0</v>
      </c>
      <c r="R123" s="66">
        <f t="shared" si="30"/>
        <v>0</v>
      </c>
      <c r="S123" s="66">
        <f t="shared" si="30"/>
        <v>0</v>
      </c>
      <c r="T123" s="66">
        <f t="shared" si="30"/>
        <v>0</v>
      </c>
      <c r="U123" s="66">
        <f t="shared" si="30"/>
        <v>400</v>
      </c>
      <c r="V123" s="66">
        <f t="shared" si="30"/>
        <v>2</v>
      </c>
      <c r="W123" s="66">
        <f t="shared" si="30"/>
        <v>0</v>
      </c>
      <c r="X123" s="66">
        <f t="shared" si="30"/>
        <v>0</v>
      </c>
      <c r="Y123" s="66">
        <f t="shared" si="30"/>
        <v>0</v>
      </c>
      <c r="Z123" s="66">
        <f t="shared" si="30"/>
        <v>1</v>
      </c>
      <c r="AA123" s="66">
        <f t="shared" si="30"/>
        <v>0</v>
      </c>
      <c r="AB123" s="66">
        <f t="shared" si="30"/>
        <v>0</v>
      </c>
      <c r="AC123" s="66">
        <f t="shared" si="30"/>
        <v>0</v>
      </c>
      <c r="AD123" s="66">
        <f t="shared" si="30"/>
        <v>6</v>
      </c>
      <c r="AE123" s="66">
        <f t="shared" si="30"/>
        <v>0</v>
      </c>
      <c r="AF123" s="67">
        <f t="shared" si="30"/>
        <v>778</v>
      </c>
      <c r="AG123" s="67">
        <f t="shared" si="30"/>
        <v>772</v>
      </c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</row>
    <row r="124" spans="1:55" ht="15.75" x14ac:dyDescent="0.25">
      <c r="A124" s="97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9"/>
    </row>
    <row r="125" spans="1:55" ht="15.75" x14ac:dyDescent="0.25">
      <c r="A125" s="8" t="s">
        <v>16</v>
      </c>
      <c r="B125" s="8" t="s">
        <v>167</v>
      </c>
      <c r="C125" s="9" t="s">
        <v>15</v>
      </c>
      <c r="D125" s="10">
        <v>4</v>
      </c>
      <c r="E125" s="2" t="s">
        <v>184</v>
      </c>
      <c r="F125" s="2" t="s">
        <v>185</v>
      </c>
      <c r="G125" s="41">
        <v>3</v>
      </c>
      <c r="H125" s="41">
        <v>72</v>
      </c>
      <c r="I125" s="41">
        <v>2</v>
      </c>
      <c r="J125" s="41">
        <v>0</v>
      </c>
      <c r="K125" s="41">
        <v>0</v>
      </c>
      <c r="L125" s="41">
        <v>2</v>
      </c>
      <c r="M125" s="41">
        <v>0</v>
      </c>
      <c r="N125" s="41">
        <v>2</v>
      </c>
      <c r="O125" s="41">
        <v>0</v>
      </c>
      <c r="P125" s="41">
        <v>0</v>
      </c>
      <c r="Q125" s="41">
        <v>0</v>
      </c>
      <c r="R125" s="41">
        <v>0</v>
      </c>
      <c r="S125" s="41">
        <v>1</v>
      </c>
      <c r="T125" s="41">
        <v>0</v>
      </c>
      <c r="U125" s="41">
        <v>168</v>
      </c>
      <c r="V125" s="41">
        <v>0</v>
      </c>
      <c r="W125" s="41">
        <v>0</v>
      </c>
      <c r="X125" s="42">
        <v>0</v>
      </c>
      <c r="Y125" s="42">
        <v>1</v>
      </c>
      <c r="Z125" s="42">
        <v>0</v>
      </c>
      <c r="AA125" s="42">
        <v>0</v>
      </c>
      <c r="AB125" s="42">
        <v>0</v>
      </c>
      <c r="AC125" s="42">
        <v>0</v>
      </c>
      <c r="AD125" s="42">
        <v>3</v>
      </c>
      <c r="AE125" s="42">
        <v>0</v>
      </c>
      <c r="AF125" s="25">
        <f>G125+H125+I125+J125+K125+L125+M125+N125+O125+P125+Q125+R125+S125+T125+U125+V125+W125+X125+Y125+Z125+AA125+AB125+AC125+AD125</f>
        <v>254</v>
      </c>
      <c r="AG125" s="25">
        <f>G125+H125+I125+J125+K125+L125+M125+N125+O125+P125+Q125+R125+S125+T125+U125+V125+W125+X125+Z125+Y125+AA125+AB125+AC125</f>
        <v>251</v>
      </c>
    </row>
    <row r="126" spans="1:55" ht="15.75" x14ac:dyDescent="0.25">
      <c r="A126" s="8" t="s">
        <v>16</v>
      </c>
      <c r="B126" s="8" t="s">
        <v>167</v>
      </c>
      <c r="C126" s="9" t="s">
        <v>15</v>
      </c>
      <c r="D126" s="10">
        <v>4</v>
      </c>
      <c r="E126" s="2" t="s">
        <v>186</v>
      </c>
      <c r="F126" s="2" t="s">
        <v>187</v>
      </c>
      <c r="G126" s="41">
        <v>0</v>
      </c>
      <c r="H126" s="41">
        <v>70</v>
      </c>
      <c r="I126" s="41">
        <v>1</v>
      </c>
      <c r="J126" s="41">
        <v>0</v>
      </c>
      <c r="K126" s="41">
        <v>0</v>
      </c>
      <c r="L126" s="41">
        <v>0</v>
      </c>
      <c r="M126" s="41">
        <v>2</v>
      </c>
      <c r="N126" s="41">
        <v>0</v>
      </c>
      <c r="O126" s="41">
        <v>0</v>
      </c>
      <c r="P126" s="41">
        <v>0</v>
      </c>
      <c r="Q126" s="41">
        <v>1</v>
      </c>
      <c r="R126" s="41">
        <v>0</v>
      </c>
      <c r="S126" s="41">
        <v>0</v>
      </c>
      <c r="T126" s="41">
        <v>0</v>
      </c>
      <c r="U126" s="41">
        <v>158</v>
      </c>
      <c r="V126" s="41">
        <v>0</v>
      </c>
      <c r="W126" s="41">
        <v>0</v>
      </c>
      <c r="X126" s="42">
        <v>0</v>
      </c>
      <c r="Y126" s="42">
        <v>0</v>
      </c>
      <c r="Z126" s="42">
        <v>0</v>
      </c>
      <c r="AA126" s="42">
        <v>0</v>
      </c>
      <c r="AB126" s="42">
        <v>0</v>
      </c>
      <c r="AC126" s="42">
        <v>0</v>
      </c>
      <c r="AD126" s="42">
        <v>3</v>
      </c>
      <c r="AE126" s="42">
        <v>0</v>
      </c>
      <c r="AF126" s="25">
        <f>G126+H126+I126+J126+K126+L126+M126+N126+O126+P126+Q126+R126+S126+T126+U126+V126+W126+X126+Y126+Z126+AA126+AB126+AC126+AD126</f>
        <v>235</v>
      </c>
      <c r="AG126" s="25">
        <f>G126+H126+I126+J126+K126+L126+M126+N126+O126+P126+Q126+R126+S126+T126+U126+V126+W126+X126+Z126+Y126+AA126+AB126+AC126</f>
        <v>232</v>
      </c>
    </row>
    <row r="127" spans="1:55" ht="15.75" x14ac:dyDescent="0.25">
      <c r="A127" s="8" t="s">
        <v>16</v>
      </c>
      <c r="B127" s="8" t="s">
        <v>167</v>
      </c>
      <c r="C127" s="9" t="s">
        <v>15</v>
      </c>
      <c r="D127" s="10">
        <v>4</v>
      </c>
      <c r="E127" s="2" t="s">
        <v>188</v>
      </c>
      <c r="F127" s="2" t="s">
        <v>189</v>
      </c>
      <c r="G127" s="41">
        <v>0</v>
      </c>
      <c r="H127" s="41">
        <v>67</v>
      </c>
      <c r="I127" s="41">
        <v>0</v>
      </c>
      <c r="J127" s="41">
        <v>0</v>
      </c>
      <c r="K127" s="41">
        <v>1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85</v>
      </c>
      <c r="V127" s="41">
        <v>0</v>
      </c>
      <c r="W127" s="41">
        <v>0</v>
      </c>
      <c r="X127" s="42">
        <v>0</v>
      </c>
      <c r="Y127" s="42">
        <v>0</v>
      </c>
      <c r="Z127" s="42">
        <v>0</v>
      </c>
      <c r="AA127" s="42">
        <v>0</v>
      </c>
      <c r="AB127" s="42">
        <v>0</v>
      </c>
      <c r="AC127" s="42">
        <v>0</v>
      </c>
      <c r="AD127" s="42">
        <v>2</v>
      </c>
      <c r="AE127" s="42">
        <v>0</v>
      </c>
      <c r="AF127" s="25">
        <f>G127+H127+I127+J127+K127+L127+M127+N127+O127+P127+Q127+R127+S127+T127+U127+V127+W127+X127+Y127+Z127+AA127+AB127+AC127+AD127</f>
        <v>155</v>
      </c>
      <c r="AG127" s="25">
        <f>G127+H127+I127+J127+K127+L127+M127+N127+O127+P127+Q127+R127+S127+T127+U127+V127+W127+X127+Z127+Y127+AA127+AB127+AC127</f>
        <v>153</v>
      </c>
    </row>
    <row r="128" spans="1:55" ht="15.75" x14ac:dyDescent="0.25">
      <c r="A128" s="8" t="s">
        <v>16</v>
      </c>
      <c r="B128" s="8" t="s">
        <v>167</v>
      </c>
      <c r="C128" s="9" t="s">
        <v>15</v>
      </c>
      <c r="D128" s="10">
        <v>4</v>
      </c>
      <c r="E128" s="2" t="s">
        <v>190</v>
      </c>
      <c r="F128" s="2" t="s">
        <v>191</v>
      </c>
      <c r="G128" s="41">
        <v>0</v>
      </c>
      <c r="H128" s="41">
        <v>28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2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53</v>
      </c>
      <c r="V128" s="41">
        <v>0</v>
      </c>
      <c r="W128" s="41">
        <v>0</v>
      </c>
      <c r="X128" s="42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  <c r="AD128" s="42">
        <v>2</v>
      </c>
      <c r="AE128" s="42">
        <v>0</v>
      </c>
      <c r="AF128" s="25">
        <f>G128+H128+I128+J128+K128+L128+M128+N128+O128+P128+Q128+R128+S128+T128+U128+V128+W128+X128+Y128+Z128+AA128+AB128+AC128+AD128</f>
        <v>85</v>
      </c>
      <c r="AG128" s="25">
        <f>G128+H128+I128+J128+K128+L128+M128+N128+O128+P128+Q128+R128+S128+T128+U128+V128+W128+X128+Z128+Y128+AA128+AB128+AC128</f>
        <v>83</v>
      </c>
    </row>
    <row r="129" spans="1:55" s="9" customFormat="1" ht="15.75" x14ac:dyDescent="0.25">
      <c r="A129" s="8"/>
      <c r="B129" s="8"/>
      <c r="D129" s="43"/>
      <c r="E129" s="23" t="s">
        <v>11</v>
      </c>
      <c r="F129" s="66" t="s">
        <v>10</v>
      </c>
      <c r="G129" s="66">
        <f>SUM(G125:G128)</f>
        <v>3</v>
      </c>
      <c r="H129" s="66">
        <f t="shared" ref="H129:AG129" si="31">SUM(H125:H128)</f>
        <v>237</v>
      </c>
      <c r="I129" s="66">
        <f t="shared" si="31"/>
        <v>3</v>
      </c>
      <c r="J129" s="66">
        <f t="shared" si="31"/>
        <v>0</v>
      </c>
      <c r="K129" s="66">
        <f t="shared" si="31"/>
        <v>1</v>
      </c>
      <c r="L129" s="66">
        <f t="shared" si="31"/>
        <v>2</v>
      </c>
      <c r="M129" s="66">
        <f t="shared" si="31"/>
        <v>2</v>
      </c>
      <c r="N129" s="66">
        <f t="shared" si="31"/>
        <v>4</v>
      </c>
      <c r="O129" s="66">
        <f t="shared" si="31"/>
        <v>0</v>
      </c>
      <c r="P129" s="66">
        <f t="shared" si="31"/>
        <v>0</v>
      </c>
      <c r="Q129" s="66">
        <f t="shared" si="31"/>
        <v>1</v>
      </c>
      <c r="R129" s="66">
        <f t="shared" si="31"/>
        <v>0</v>
      </c>
      <c r="S129" s="66">
        <f t="shared" si="31"/>
        <v>1</v>
      </c>
      <c r="T129" s="66">
        <f t="shared" si="31"/>
        <v>0</v>
      </c>
      <c r="U129" s="66">
        <f t="shared" si="31"/>
        <v>464</v>
      </c>
      <c r="V129" s="66">
        <f t="shared" si="31"/>
        <v>0</v>
      </c>
      <c r="W129" s="66">
        <f t="shared" si="31"/>
        <v>0</v>
      </c>
      <c r="X129" s="66">
        <f t="shared" si="31"/>
        <v>0</v>
      </c>
      <c r="Y129" s="66">
        <f t="shared" si="31"/>
        <v>1</v>
      </c>
      <c r="Z129" s="66">
        <f t="shared" si="31"/>
        <v>0</v>
      </c>
      <c r="AA129" s="66">
        <f t="shared" si="31"/>
        <v>0</v>
      </c>
      <c r="AB129" s="66">
        <f t="shared" si="31"/>
        <v>0</v>
      </c>
      <c r="AC129" s="66">
        <f t="shared" si="31"/>
        <v>0</v>
      </c>
      <c r="AD129" s="66">
        <f t="shared" si="31"/>
        <v>10</v>
      </c>
      <c r="AE129" s="66">
        <f t="shared" si="31"/>
        <v>0</v>
      </c>
      <c r="AF129" s="67">
        <f t="shared" si="31"/>
        <v>729</v>
      </c>
      <c r="AG129" s="67">
        <f t="shared" si="31"/>
        <v>719</v>
      </c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</row>
    <row r="130" spans="1:55" ht="15.75" x14ac:dyDescent="0.25">
      <c r="A130" s="97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9"/>
    </row>
    <row r="131" spans="1:55" ht="15.75" x14ac:dyDescent="0.25">
      <c r="A131" s="8" t="s">
        <v>16</v>
      </c>
      <c r="B131" s="8" t="s">
        <v>167</v>
      </c>
      <c r="C131" s="9" t="s">
        <v>15</v>
      </c>
      <c r="D131" s="10">
        <v>5</v>
      </c>
      <c r="E131" s="2" t="s">
        <v>192</v>
      </c>
      <c r="F131" s="2" t="s">
        <v>193</v>
      </c>
      <c r="G131" s="41">
        <v>0</v>
      </c>
      <c r="H131" s="41">
        <v>124</v>
      </c>
      <c r="I131" s="41">
        <v>1</v>
      </c>
      <c r="J131" s="41">
        <v>0</v>
      </c>
      <c r="K131" s="41">
        <v>0</v>
      </c>
      <c r="L131" s="41">
        <v>0</v>
      </c>
      <c r="M131" s="41">
        <v>2</v>
      </c>
      <c r="N131" s="41">
        <v>1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100</v>
      </c>
      <c r="V131" s="41">
        <v>2</v>
      </c>
      <c r="W131" s="41">
        <v>0</v>
      </c>
      <c r="X131" s="42">
        <v>0</v>
      </c>
      <c r="Y131" s="42">
        <v>0</v>
      </c>
      <c r="Z131" s="42">
        <v>1</v>
      </c>
      <c r="AA131" s="42">
        <v>0</v>
      </c>
      <c r="AB131" s="42">
        <v>0</v>
      </c>
      <c r="AC131" s="42">
        <v>0</v>
      </c>
      <c r="AD131" s="42">
        <v>3</v>
      </c>
      <c r="AE131" s="42">
        <v>0</v>
      </c>
      <c r="AF131" s="25">
        <f>G131+H131+I131+J131+K131+L131+M131+N131+O131+P131+Q131+R131+S131+T131+U131+V131+W131+X131+Y131+Z131+AA131+AB131+AC131+AD131</f>
        <v>234</v>
      </c>
      <c r="AG131" s="25">
        <f>G131+H131+I131+J131+K131+L131+M131+N131+O131+P131+Q131+R131+S131+T131+U131+V131+W131+X131+Z131+Y131+AA131+AB131+AC131</f>
        <v>231</v>
      </c>
    </row>
    <row r="132" spans="1:55" ht="15.75" x14ac:dyDescent="0.25">
      <c r="A132" s="8" t="s">
        <v>16</v>
      </c>
      <c r="B132" s="8" t="s">
        <v>167</v>
      </c>
      <c r="C132" s="9" t="s">
        <v>15</v>
      </c>
      <c r="D132" s="10">
        <v>5</v>
      </c>
      <c r="E132" s="2" t="s">
        <v>194</v>
      </c>
      <c r="F132" s="2" t="s">
        <v>195</v>
      </c>
      <c r="G132" s="41">
        <v>1</v>
      </c>
      <c r="H132" s="41">
        <v>121</v>
      </c>
      <c r="I132" s="41">
        <v>0</v>
      </c>
      <c r="J132" s="41">
        <v>0</v>
      </c>
      <c r="K132" s="41">
        <v>0</v>
      </c>
      <c r="L132" s="41">
        <v>2</v>
      </c>
      <c r="M132" s="41">
        <v>1</v>
      </c>
      <c r="N132" s="41">
        <v>5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116</v>
      </c>
      <c r="V132" s="41">
        <v>3</v>
      </c>
      <c r="W132" s="41">
        <v>0</v>
      </c>
      <c r="X132" s="42">
        <v>0</v>
      </c>
      <c r="Y132" s="42">
        <v>1</v>
      </c>
      <c r="Z132" s="42">
        <v>0</v>
      </c>
      <c r="AA132" s="42">
        <v>0</v>
      </c>
      <c r="AB132" s="42">
        <v>0</v>
      </c>
      <c r="AC132" s="42">
        <v>1</v>
      </c>
      <c r="AD132" s="42">
        <v>3</v>
      </c>
      <c r="AE132" s="42">
        <v>0</v>
      </c>
      <c r="AF132" s="25">
        <f>G132+H132+I132+J132+K132+L132+M132+N132+O132+P132+Q132+R132+S132+T132+U132+V132+W132+X132+Y132+Z132+AA132+AB132+AC132+AD132</f>
        <v>254</v>
      </c>
      <c r="AG132" s="25">
        <f>G132+H132+I132+J132+K132+L132+M132+N132+O132+P132+Q132+R132+S132+T132+U132+V132+W132+X132+Z132+Y132+AA132+AB132+AC132</f>
        <v>251</v>
      </c>
    </row>
    <row r="133" spans="1:55" ht="15.75" x14ac:dyDescent="0.25">
      <c r="A133" s="8" t="s">
        <v>16</v>
      </c>
      <c r="B133" s="8" t="s">
        <v>167</v>
      </c>
      <c r="C133" s="9" t="s">
        <v>15</v>
      </c>
      <c r="D133" s="10">
        <v>5</v>
      </c>
      <c r="E133" s="2" t="s">
        <v>196</v>
      </c>
      <c r="F133" s="2" t="s">
        <v>197</v>
      </c>
      <c r="G133" s="41">
        <v>2</v>
      </c>
      <c r="H133" s="41">
        <v>195</v>
      </c>
      <c r="I133" s="41">
        <v>0</v>
      </c>
      <c r="J133" s="41">
        <v>0</v>
      </c>
      <c r="K133" s="41">
        <v>1</v>
      </c>
      <c r="L133" s="41">
        <v>0</v>
      </c>
      <c r="M133" s="41">
        <v>0</v>
      </c>
      <c r="N133" s="41">
        <v>3</v>
      </c>
      <c r="O133" s="41">
        <v>1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146</v>
      </c>
      <c r="V133" s="41">
        <v>5</v>
      </c>
      <c r="W133" s="41">
        <v>0</v>
      </c>
      <c r="X133" s="42">
        <v>1</v>
      </c>
      <c r="Y133" s="42">
        <v>0</v>
      </c>
      <c r="Z133" s="42">
        <v>0</v>
      </c>
      <c r="AA133" s="42">
        <v>0</v>
      </c>
      <c r="AB133" s="42">
        <v>1</v>
      </c>
      <c r="AC133" s="42">
        <v>2</v>
      </c>
      <c r="AD133" s="42">
        <v>7</v>
      </c>
      <c r="AE133" s="42">
        <v>0</v>
      </c>
      <c r="AF133" s="25">
        <f>G133+H133+I133+J133+K133+L133+M133+N133+O133+P133+Q133+R133+S133+T133+U133+V133+W133+X133+Y133+Z133+AA133+AB133+AC133+AD133</f>
        <v>364</v>
      </c>
      <c r="AG133" s="25">
        <f>G133+H133+I133+J133+K133+L133+M133+N133+O133+P133+Q133+R133+S133+T133+U133+V133+W133+X133+Z133+Y133+AA133+AB133+AC133</f>
        <v>357</v>
      </c>
    </row>
    <row r="134" spans="1:55" ht="15.75" x14ac:dyDescent="0.25">
      <c r="A134" s="8" t="s">
        <v>16</v>
      </c>
      <c r="B134" s="8" t="s">
        <v>167</v>
      </c>
      <c r="C134" s="9" t="s">
        <v>15</v>
      </c>
      <c r="D134" s="10">
        <v>5</v>
      </c>
      <c r="E134" s="2" t="s">
        <v>198</v>
      </c>
      <c r="F134" s="2" t="s">
        <v>199</v>
      </c>
      <c r="G134" s="41">
        <v>3</v>
      </c>
      <c r="H134" s="41">
        <v>300</v>
      </c>
      <c r="I134" s="41">
        <v>3</v>
      </c>
      <c r="J134" s="41">
        <v>0</v>
      </c>
      <c r="K134" s="41">
        <v>1</v>
      </c>
      <c r="L134" s="41">
        <v>2</v>
      </c>
      <c r="M134" s="41">
        <v>0</v>
      </c>
      <c r="N134" s="41">
        <v>8</v>
      </c>
      <c r="O134" s="41">
        <v>0</v>
      </c>
      <c r="P134" s="41">
        <v>0</v>
      </c>
      <c r="Q134" s="41">
        <v>0</v>
      </c>
      <c r="R134" s="41">
        <v>1</v>
      </c>
      <c r="S134" s="41">
        <v>0</v>
      </c>
      <c r="T134" s="41">
        <v>0</v>
      </c>
      <c r="U134" s="41">
        <v>182</v>
      </c>
      <c r="V134" s="41">
        <v>3</v>
      </c>
      <c r="W134" s="41">
        <v>1</v>
      </c>
      <c r="X134" s="42">
        <v>1</v>
      </c>
      <c r="Y134" s="42">
        <v>2</v>
      </c>
      <c r="Z134" s="42">
        <v>0</v>
      </c>
      <c r="AA134" s="42">
        <v>0</v>
      </c>
      <c r="AB134" s="42">
        <v>0</v>
      </c>
      <c r="AC134" s="42">
        <v>2</v>
      </c>
      <c r="AD134" s="42">
        <v>13</v>
      </c>
      <c r="AE134" s="42">
        <v>0</v>
      </c>
      <c r="AF134" s="25">
        <f>G134+H134+I134+J134+K134+L134+M134+N134+O134+P134+Q134+R134+S134+T134+U134+V134+W134+X134+Y134+Z134+AA134+AB134+AC134+AD134</f>
        <v>522</v>
      </c>
      <c r="AG134" s="25">
        <f>G134+H134+I134+J134+K134+L134+M134+N134+O134+P134+Q134+R134+S134+T134+U134+V134+W134+X134+Z134+Y134+AA134+AB134+AC134</f>
        <v>509</v>
      </c>
    </row>
    <row r="135" spans="1:55" s="9" customFormat="1" ht="15.75" x14ac:dyDescent="0.25">
      <c r="A135" s="8"/>
      <c r="B135" s="8"/>
      <c r="D135" s="43"/>
      <c r="E135" s="23" t="s">
        <v>11</v>
      </c>
      <c r="F135" s="66" t="s">
        <v>10</v>
      </c>
      <c r="G135" s="66">
        <f>SUM(G131:G134)</f>
        <v>6</v>
      </c>
      <c r="H135" s="66">
        <f t="shared" ref="H135:AG135" si="32">SUM(H131:H134)</f>
        <v>740</v>
      </c>
      <c r="I135" s="66">
        <f t="shared" si="32"/>
        <v>4</v>
      </c>
      <c r="J135" s="66">
        <f t="shared" si="32"/>
        <v>0</v>
      </c>
      <c r="K135" s="66">
        <f t="shared" si="32"/>
        <v>2</v>
      </c>
      <c r="L135" s="66">
        <f t="shared" si="32"/>
        <v>4</v>
      </c>
      <c r="M135" s="66">
        <f t="shared" si="32"/>
        <v>3</v>
      </c>
      <c r="N135" s="66">
        <f t="shared" si="32"/>
        <v>17</v>
      </c>
      <c r="O135" s="66">
        <f t="shared" si="32"/>
        <v>1</v>
      </c>
      <c r="P135" s="66">
        <f t="shared" si="32"/>
        <v>0</v>
      </c>
      <c r="Q135" s="66">
        <f t="shared" si="32"/>
        <v>0</v>
      </c>
      <c r="R135" s="66">
        <f t="shared" si="32"/>
        <v>1</v>
      </c>
      <c r="S135" s="66">
        <f t="shared" si="32"/>
        <v>0</v>
      </c>
      <c r="T135" s="66">
        <f t="shared" si="32"/>
        <v>0</v>
      </c>
      <c r="U135" s="66">
        <f t="shared" si="32"/>
        <v>544</v>
      </c>
      <c r="V135" s="66">
        <f t="shared" si="32"/>
        <v>13</v>
      </c>
      <c r="W135" s="66">
        <f t="shared" si="32"/>
        <v>1</v>
      </c>
      <c r="X135" s="66">
        <f t="shared" si="32"/>
        <v>2</v>
      </c>
      <c r="Y135" s="66">
        <f t="shared" si="32"/>
        <v>3</v>
      </c>
      <c r="Z135" s="66">
        <f t="shared" si="32"/>
        <v>1</v>
      </c>
      <c r="AA135" s="66">
        <f t="shared" si="32"/>
        <v>0</v>
      </c>
      <c r="AB135" s="66">
        <f t="shared" si="32"/>
        <v>1</v>
      </c>
      <c r="AC135" s="66">
        <f t="shared" si="32"/>
        <v>5</v>
      </c>
      <c r="AD135" s="66">
        <f t="shared" si="32"/>
        <v>26</v>
      </c>
      <c r="AE135" s="66">
        <f t="shared" si="32"/>
        <v>0</v>
      </c>
      <c r="AF135" s="67">
        <f t="shared" si="32"/>
        <v>1374</v>
      </c>
      <c r="AG135" s="67">
        <f t="shared" si="32"/>
        <v>1348</v>
      </c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</row>
    <row r="136" spans="1:55" ht="15.75" x14ac:dyDescent="0.25">
      <c r="A136" s="97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9"/>
    </row>
    <row r="137" spans="1:55" ht="15.75" x14ac:dyDescent="0.25">
      <c r="A137" s="8" t="s">
        <v>16</v>
      </c>
      <c r="B137" s="8" t="s">
        <v>167</v>
      </c>
      <c r="C137" s="9" t="s">
        <v>15</v>
      </c>
      <c r="D137" s="10">
        <v>6</v>
      </c>
      <c r="E137" s="2" t="s">
        <v>200</v>
      </c>
      <c r="F137" s="2" t="s">
        <v>201</v>
      </c>
      <c r="G137" s="41">
        <v>6</v>
      </c>
      <c r="H137" s="41">
        <v>352</v>
      </c>
      <c r="I137" s="41">
        <v>0</v>
      </c>
      <c r="J137" s="41">
        <v>0</v>
      </c>
      <c r="K137" s="41">
        <v>1</v>
      </c>
      <c r="L137" s="41">
        <v>2</v>
      </c>
      <c r="M137" s="41">
        <v>0</v>
      </c>
      <c r="N137" s="41">
        <v>10</v>
      </c>
      <c r="O137" s="41">
        <v>0</v>
      </c>
      <c r="P137" s="41">
        <v>1</v>
      </c>
      <c r="Q137" s="41">
        <v>0</v>
      </c>
      <c r="R137" s="41">
        <v>1</v>
      </c>
      <c r="S137" s="41">
        <v>1</v>
      </c>
      <c r="T137" s="41">
        <v>0</v>
      </c>
      <c r="U137" s="41">
        <v>254</v>
      </c>
      <c r="V137" s="41">
        <v>2</v>
      </c>
      <c r="W137" s="41">
        <v>2</v>
      </c>
      <c r="X137" s="42">
        <v>2</v>
      </c>
      <c r="Y137" s="42">
        <v>1</v>
      </c>
      <c r="Z137" s="42">
        <v>1</v>
      </c>
      <c r="AA137" s="42">
        <v>1</v>
      </c>
      <c r="AB137" s="42">
        <v>1</v>
      </c>
      <c r="AC137" s="42">
        <v>2</v>
      </c>
      <c r="AD137" s="42">
        <v>5</v>
      </c>
      <c r="AE137" s="42">
        <v>0</v>
      </c>
      <c r="AF137" s="25">
        <f>G137+H137+I137+J137+K137+L137+M137+N137+O137+P137+Q137+R137+S137+T137+U137+V137+W137+X137+Y137+Z137+AA137+AB137+AC137+AD137</f>
        <v>645</v>
      </c>
      <c r="AG137" s="25">
        <f>G137+H137+I137+J137+K137+L137+M137+N137+O137+P137+Q137+R137+S137+T137+U137+V137+W137+X137+Z137+Y137+AA137+AB137+AC137</f>
        <v>640</v>
      </c>
    </row>
    <row r="138" spans="1:55" ht="15.75" x14ac:dyDescent="0.25">
      <c r="A138" s="8" t="s">
        <v>16</v>
      </c>
      <c r="B138" s="8" t="s">
        <v>167</v>
      </c>
      <c r="C138" s="9" t="s">
        <v>15</v>
      </c>
      <c r="D138" s="10">
        <v>6</v>
      </c>
      <c r="E138" s="2" t="s">
        <v>202</v>
      </c>
      <c r="F138" s="2" t="s">
        <v>203</v>
      </c>
      <c r="G138" s="41">
        <v>4</v>
      </c>
      <c r="H138" s="41">
        <v>222</v>
      </c>
      <c r="I138" s="41">
        <v>4</v>
      </c>
      <c r="J138" s="41">
        <v>0</v>
      </c>
      <c r="K138" s="41">
        <v>0</v>
      </c>
      <c r="L138" s="41">
        <v>2</v>
      </c>
      <c r="M138" s="41">
        <v>1</v>
      </c>
      <c r="N138" s="41">
        <v>6</v>
      </c>
      <c r="O138" s="41">
        <v>0</v>
      </c>
      <c r="P138" s="41">
        <v>0</v>
      </c>
      <c r="Q138" s="41">
        <v>2</v>
      </c>
      <c r="R138" s="41">
        <v>1</v>
      </c>
      <c r="S138" s="41">
        <v>1</v>
      </c>
      <c r="T138" s="41">
        <v>0</v>
      </c>
      <c r="U138" s="41">
        <v>203</v>
      </c>
      <c r="V138" s="41">
        <v>0</v>
      </c>
      <c r="W138" s="41">
        <v>1</v>
      </c>
      <c r="X138" s="42">
        <v>0</v>
      </c>
      <c r="Y138" s="42">
        <v>2</v>
      </c>
      <c r="Z138" s="42">
        <v>0</v>
      </c>
      <c r="AA138" s="42">
        <v>0</v>
      </c>
      <c r="AB138" s="42">
        <v>1</v>
      </c>
      <c r="AC138" s="42">
        <v>1</v>
      </c>
      <c r="AD138" s="42">
        <v>8</v>
      </c>
      <c r="AE138" s="42">
        <v>0</v>
      </c>
      <c r="AF138" s="25">
        <f>G138+H138+I138+J138+K138+L138+M138+N138+O138+P138+Q138+R138+S138+T138+U138+V138+W138+X138+Y138+Z138+AA138+AB138+AC138+AD138</f>
        <v>459</v>
      </c>
      <c r="AG138" s="25">
        <f>G138+H138+I138+J138+K138+L138+M138+N138+O138+P138+Q138+R138+S138+T138+U138+V138+W138+X138+Z138+Y138+AA138+AB138+AC138</f>
        <v>451</v>
      </c>
    </row>
    <row r="139" spans="1:55" s="9" customFormat="1" ht="15.75" x14ac:dyDescent="0.25">
      <c r="A139" s="8"/>
      <c r="B139" s="8"/>
      <c r="D139" s="43"/>
      <c r="E139" s="23" t="s">
        <v>149</v>
      </c>
      <c r="F139" s="66" t="s">
        <v>10</v>
      </c>
      <c r="G139" s="66">
        <f>SUM(G137:G138)</f>
        <v>10</v>
      </c>
      <c r="H139" s="66">
        <f t="shared" ref="H139:AG139" si="33">SUM(H137:H138)</f>
        <v>574</v>
      </c>
      <c r="I139" s="66">
        <f t="shared" si="33"/>
        <v>4</v>
      </c>
      <c r="J139" s="66">
        <f t="shared" si="33"/>
        <v>0</v>
      </c>
      <c r="K139" s="66">
        <f t="shared" si="33"/>
        <v>1</v>
      </c>
      <c r="L139" s="66">
        <f t="shared" si="33"/>
        <v>4</v>
      </c>
      <c r="M139" s="66">
        <f t="shared" si="33"/>
        <v>1</v>
      </c>
      <c r="N139" s="66">
        <f t="shared" si="33"/>
        <v>16</v>
      </c>
      <c r="O139" s="66">
        <f t="shared" si="33"/>
        <v>0</v>
      </c>
      <c r="P139" s="66">
        <f t="shared" si="33"/>
        <v>1</v>
      </c>
      <c r="Q139" s="66">
        <f t="shared" si="33"/>
        <v>2</v>
      </c>
      <c r="R139" s="66">
        <f t="shared" si="33"/>
        <v>2</v>
      </c>
      <c r="S139" s="66">
        <f t="shared" si="33"/>
        <v>2</v>
      </c>
      <c r="T139" s="66">
        <f t="shared" si="33"/>
        <v>0</v>
      </c>
      <c r="U139" s="66">
        <f t="shared" si="33"/>
        <v>457</v>
      </c>
      <c r="V139" s="66">
        <f t="shared" si="33"/>
        <v>2</v>
      </c>
      <c r="W139" s="66">
        <f t="shared" si="33"/>
        <v>3</v>
      </c>
      <c r="X139" s="66">
        <f t="shared" si="33"/>
        <v>2</v>
      </c>
      <c r="Y139" s="66">
        <f t="shared" si="33"/>
        <v>3</v>
      </c>
      <c r="Z139" s="66">
        <f t="shared" si="33"/>
        <v>1</v>
      </c>
      <c r="AA139" s="66">
        <f t="shared" si="33"/>
        <v>1</v>
      </c>
      <c r="AB139" s="66">
        <f t="shared" si="33"/>
        <v>2</v>
      </c>
      <c r="AC139" s="66">
        <f t="shared" si="33"/>
        <v>3</v>
      </c>
      <c r="AD139" s="66">
        <f t="shared" si="33"/>
        <v>13</v>
      </c>
      <c r="AE139" s="66">
        <f t="shared" si="33"/>
        <v>0</v>
      </c>
      <c r="AF139" s="67">
        <f t="shared" si="33"/>
        <v>1104</v>
      </c>
      <c r="AG139" s="67">
        <f t="shared" si="33"/>
        <v>1091</v>
      </c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</row>
    <row r="140" spans="1:55" ht="15.75" x14ac:dyDescent="0.25">
      <c r="A140" s="97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9"/>
    </row>
    <row r="141" spans="1:55" ht="15.75" x14ac:dyDescent="0.25">
      <c r="A141" s="8" t="s">
        <v>16</v>
      </c>
      <c r="B141" s="8" t="s">
        <v>167</v>
      </c>
      <c r="C141" s="9" t="s">
        <v>15</v>
      </c>
      <c r="D141" s="10">
        <v>7</v>
      </c>
      <c r="E141" s="2" t="s">
        <v>204</v>
      </c>
      <c r="F141" s="2" t="s">
        <v>205</v>
      </c>
      <c r="G141" s="41">
        <v>0</v>
      </c>
      <c r="H141" s="41">
        <v>59</v>
      </c>
      <c r="I141" s="41">
        <v>0</v>
      </c>
      <c r="J141" s="41">
        <v>0</v>
      </c>
      <c r="K141" s="41">
        <v>0</v>
      </c>
      <c r="L141" s="41">
        <v>0</v>
      </c>
      <c r="M141" s="41">
        <v>1</v>
      </c>
      <c r="N141" s="41">
        <v>0</v>
      </c>
      <c r="O141" s="41">
        <v>0</v>
      </c>
      <c r="P141" s="41">
        <v>0</v>
      </c>
      <c r="Q141" s="41">
        <v>1</v>
      </c>
      <c r="R141" s="41">
        <v>0</v>
      </c>
      <c r="S141" s="41">
        <v>0</v>
      </c>
      <c r="T141" s="41">
        <v>0</v>
      </c>
      <c r="U141" s="41">
        <v>365</v>
      </c>
      <c r="V141" s="41">
        <v>0</v>
      </c>
      <c r="W141" s="41">
        <v>0</v>
      </c>
      <c r="X141" s="42">
        <v>0</v>
      </c>
      <c r="Y141" s="42">
        <v>0</v>
      </c>
      <c r="Z141" s="42">
        <v>0</v>
      </c>
      <c r="AA141" s="42">
        <v>0</v>
      </c>
      <c r="AB141" s="42">
        <v>1</v>
      </c>
      <c r="AC141" s="42">
        <v>0</v>
      </c>
      <c r="AD141" s="42">
        <v>9</v>
      </c>
      <c r="AE141" s="42">
        <v>0</v>
      </c>
      <c r="AF141" s="25">
        <f>G141+H141+I141+J141+K141+L141+M141+N141+O141+P141+Q141+R141+S141+T141+U141+V141+W141+X141+Y141+Z141+AA141+AB141+AC141+AD141</f>
        <v>436</v>
      </c>
      <c r="AG141" s="25">
        <f>G141+H141+I141+J141+K141+L141+M141+N141+O141+P141+Q141+R141+S141+T141+U141+V141+W141+X141+Z141+Y141+AA141+AB141+AC141</f>
        <v>427</v>
      </c>
    </row>
    <row r="142" spans="1:55" ht="15.75" x14ac:dyDescent="0.25">
      <c r="A142" s="8" t="s">
        <v>16</v>
      </c>
      <c r="B142" s="8" t="s">
        <v>167</v>
      </c>
      <c r="C142" s="9" t="s">
        <v>15</v>
      </c>
      <c r="D142" s="10">
        <v>7</v>
      </c>
      <c r="E142" s="2" t="s">
        <v>206</v>
      </c>
      <c r="F142" s="2" t="s">
        <v>207</v>
      </c>
      <c r="G142" s="41">
        <v>0</v>
      </c>
      <c r="H142" s="41">
        <v>34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1</v>
      </c>
      <c r="Q142" s="41">
        <v>0</v>
      </c>
      <c r="R142" s="41">
        <v>0</v>
      </c>
      <c r="S142" s="41">
        <v>0</v>
      </c>
      <c r="T142" s="41">
        <v>0</v>
      </c>
      <c r="U142" s="41">
        <v>500</v>
      </c>
      <c r="V142" s="41">
        <v>1</v>
      </c>
      <c r="W142" s="41">
        <v>0</v>
      </c>
      <c r="X142" s="42">
        <v>0</v>
      </c>
      <c r="Y142" s="42">
        <v>0</v>
      </c>
      <c r="Z142" s="42">
        <v>0</v>
      </c>
      <c r="AA142" s="42">
        <v>0</v>
      </c>
      <c r="AB142" s="42">
        <v>0</v>
      </c>
      <c r="AC142" s="42">
        <v>0</v>
      </c>
      <c r="AD142" s="42">
        <v>1</v>
      </c>
      <c r="AE142" s="42">
        <v>0</v>
      </c>
      <c r="AF142" s="25">
        <f t="shared" ref="AF142:AF148" si="34">G142+H142+I142+J142+K142+L142+M142+N142+O142+P142+Q142+R142+S142+T142+U142+V142+W142+X142+Y142+Z142+AA142+AB142+AC142+AD142</f>
        <v>537</v>
      </c>
      <c r="AG142" s="25">
        <f t="shared" ref="AG142:AG148" si="35">G142+H142+I142+J142+K142+L142+M142+N142+O142+P142+Q142+R142+S142+T142+U142+V142+W142+X142+Z142+Y142+AA142+AB142+AC142</f>
        <v>536</v>
      </c>
    </row>
    <row r="143" spans="1:55" ht="15.75" x14ac:dyDescent="0.25">
      <c r="A143" s="8" t="s">
        <v>16</v>
      </c>
      <c r="B143" s="8" t="s">
        <v>167</v>
      </c>
      <c r="C143" s="9" t="s">
        <v>15</v>
      </c>
      <c r="D143" s="10">
        <v>7</v>
      </c>
      <c r="E143" s="2" t="s">
        <v>208</v>
      </c>
      <c r="F143" s="2" t="s">
        <v>209</v>
      </c>
      <c r="G143" s="41">
        <v>0</v>
      </c>
      <c r="H143" s="41">
        <v>28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2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200</v>
      </c>
      <c r="V143" s="41">
        <v>1</v>
      </c>
      <c r="W143" s="41">
        <v>0</v>
      </c>
      <c r="X143" s="42">
        <v>0</v>
      </c>
      <c r="Y143" s="42">
        <v>1</v>
      </c>
      <c r="Z143" s="42">
        <v>0</v>
      </c>
      <c r="AA143" s="42">
        <v>0</v>
      </c>
      <c r="AB143" s="42">
        <v>0</v>
      </c>
      <c r="AC143" s="42">
        <v>0</v>
      </c>
      <c r="AD143" s="42">
        <v>4</v>
      </c>
      <c r="AE143" s="42">
        <v>0</v>
      </c>
      <c r="AF143" s="25">
        <f t="shared" si="34"/>
        <v>236</v>
      </c>
      <c r="AG143" s="25">
        <f t="shared" si="35"/>
        <v>232</v>
      </c>
    </row>
    <row r="144" spans="1:55" ht="15.75" x14ac:dyDescent="0.25">
      <c r="A144" s="8" t="s">
        <v>16</v>
      </c>
      <c r="B144" s="8" t="s">
        <v>167</v>
      </c>
      <c r="C144" s="9" t="s">
        <v>15</v>
      </c>
      <c r="D144" s="10">
        <v>7</v>
      </c>
      <c r="E144" s="2" t="s">
        <v>210</v>
      </c>
      <c r="F144" s="2" t="s">
        <v>211</v>
      </c>
      <c r="G144" s="41">
        <v>0</v>
      </c>
      <c r="H144" s="41">
        <v>55</v>
      </c>
      <c r="I144" s="41">
        <v>1</v>
      </c>
      <c r="J144" s="41">
        <v>1</v>
      </c>
      <c r="K144" s="41">
        <v>0</v>
      </c>
      <c r="L144" s="41">
        <v>3</v>
      </c>
      <c r="M144" s="41">
        <v>1</v>
      </c>
      <c r="N144" s="41">
        <v>3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699</v>
      </c>
      <c r="V144" s="41">
        <v>0</v>
      </c>
      <c r="W144" s="41">
        <v>0</v>
      </c>
      <c r="X144" s="42">
        <v>0</v>
      </c>
      <c r="Y144" s="42">
        <v>2</v>
      </c>
      <c r="Z144" s="42">
        <v>0</v>
      </c>
      <c r="AA144" s="42">
        <v>0</v>
      </c>
      <c r="AB144" s="42">
        <v>0</v>
      </c>
      <c r="AC144" s="42">
        <v>0</v>
      </c>
      <c r="AD144" s="42">
        <v>11</v>
      </c>
      <c r="AE144" s="42">
        <v>0</v>
      </c>
      <c r="AF144" s="25">
        <f t="shared" si="34"/>
        <v>776</v>
      </c>
      <c r="AG144" s="25">
        <f t="shared" si="35"/>
        <v>765</v>
      </c>
    </row>
    <row r="145" spans="1:55" ht="15.75" x14ac:dyDescent="0.25">
      <c r="A145" s="8" t="s">
        <v>16</v>
      </c>
      <c r="B145" s="8" t="s">
        <v>167</v>
      </c>
      <c r="C145" s="9" t="s">
        <v>15</v>
      </c>
      <c r="D145" s="10">
        <v>7</v>
      </c>
      <c r="E145" s="2" t="s">
        <v>212</v>
      </c>
      <c r="F145" s="2" t="s">
        <v>213</v>
      </c>
      <c r="G145" s="41">
        <v>0</v>
      </c>
      <c r="H145" s="41">
        <v>18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119</v>
      </c>
      <c r="V145" s="41">
        <v>0</v>
      </c>
      <c r="W145" s="41">
        <v>0</v>
      </c>
      <c r="X145" s="42">
        <v>0</v>
      </c>
      <c r="Y145" s="42">
        <v>0</v>
      </c>
      <c r="Z145" s="42">
        <v>0</v>
      </c>
      <c r="AA145" s="42">
        <v>0</v>
      </c>
      <c r="AB145" s="42">
        <v>0</v>
      </c>
      <c r="AC145" s="42">
        <v>0</v>
      </c>
      <c r="AD145" s="42">
        <v>0</v>
      </c>
      <c r="AE145" s="42">
        <v>0</v>
      </c>
      <c r="AF145" s="25">
        <f t="shared" si="34"/>
        <v>137</v>
      </c>
      <c r="AG145" s="25">
        <f t="shared" si="35"/>
        <v>137</v>
      </c>
    </row>
    <row r="146" spans="1:55" ht="15.75" x14ac:dyDescent="0.25">
      <c r="A146" s="8" t="s">
        <v>16</v>
      </c>
      <c r="B146" s="8" t="s">
        <v>167</v>
      </c>
      <c r="C146" s="9" t="s">
        <v>15</v>
      </c>
      <c r="D146" s="10">
        <v>7</v>
      </c>
      <c r="E146" s="2" t="s">
        <v>214</v>
      </c>
      <c r="F146" s="2" t="s">
        <v>215</v>
      </c>
      <c r="G146" s="41">
        <v>1</v>
      </c>
      <c r="H146" s="41">
        <v>23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311</v>
      </c>
      <c r="V146" s="41">
        <v>1</v>
      </c>
      <c r="W146" s="41">
        <v>0</v>
      </c>
      <c r="X146" s="42">
        <v>0</v>
      </c>
      <c r="Y146" s="42">
        <v>0</v>
      </c>
      <c r="Z146" s="42">
        <v>0</v>
      </c>
      <c r="AA146" s="42">
        <v>0</v>
      </c>
      <c r="AB146" s="42">
        <v>0</v>
      </c>
      <c r="AC146" s="42">
        <v>0</v>
      </c>
      <c r="AD146" s="42">
        <v>0</v>
      </c>
      <c r="AE146" s="42">
        <v>0</v>
      </c>
      <c r="AF146" s="25">
        <f t="shared" si="34"/>
        <v>336</v>
      </c>
      <c r="AG146" s="25">
        <f t="shared" si="35"/>
        <v>336</v>
      </c>
    </row>
    <row r="147" spans="1:55" ht="15.75" x14ac:dyDescent="0.25">
      <c r="A147" s="8" t="s">
        <v>16</v>
      </c>
      <c r="B147" s="8" t="s">
        <v>167</v>
      </c>
      <c r="C147" s="9" t="s">
        <v>15</v>
      </c>
      <c r="D147" s="10">
        <v>7</v>
      </c>
      <c r="E147" s="2" t="s">
        <v>216</v>
      </c>
      <c r="F147" s="2" t="s">
        <v>217</v>
      </c>
      <c r="G147" s="41">
        <v>0</v>
      </c>
      <c r="H147" s="41">
        <v>45</v>
      </c>
      <c r="I147" s="41">
        <v>0</v>
      </c>
      <c r="J147" s="41">
        <v>1</v>
      </c>
      <c r="K147" s="41">
        <v>0</v>
      </c>
      <c r="L147" s="41">
        <v>1</v>
      </c>
      <c r="M147" s="41">
        <v>0</v>
      </c>
      <c r="N147" s="41">
        <v>0</v>
      </c>
      <c r="O147" s="41">
        <v>0</v>
      </c>
      <c r="P147" s="41">
        <v>0</v>
      </c>
      <c r="Q147" s="41">
        <v>1</v>
      </c>
      <c r="R147" s="41">
        <v>0</v>
      </c>
      <c r="S147" s="41">
        <v>0</v>
      </c>
      <c r="T147" s="41">
        <v>0</v>
      </c>
      <c r="U147" s="41">
        <v>458</v>
      </c>
      <c r="V147" s="41">
        <v>0</v>
      </c>
      <c r="W147" s="41">
        <v>0</v>
      </c>
      <c r="X147" s="42">
        <v>1</v>
      </c>
      <c r="Y147" s="42">
        <v>0</v>
      </c>
      <c r="Z147" s="42">
        <v>0</v>
      </c>
      <c r="AA147" s="42">
        <v>0</v>
      </c>
      <c r="AB147" s="42">
        <v>0</v>
      </c>
      <c r="AC147" s="42">
        <v>0</v>
      </c>
      <c r="AD147" s="42">
        <v>3</v>
      </c>
      <c r="AE147" s="42">
        <v>0</v>
      </c>
      <c r="AF147" s="25">
        <f t="shared" si="34"/>
        <v>510</v>
      </c>
      <c r="AG147" s="25">
        <f t="shared" si="35"/>
        <v>507</v>
      </c>
    </row>
    <row r="148" spans="1:55" ht="15.75" x14ac:dyDescent="0.25">
      <c r="A148" s="8" t="s">
        <v>16</v>
      </c>
      <c r="B148" s="8" t="s">
        <v>167</v>
      </c>
      <c r="C148" s="9" t="s">
        <v>15</v>
      </c>
      <c r="D148" s="10">
        <v>7</v>
      </c>
      <c r="E148" s="2" t="s">
        <v>218</v>
      </c>
      <c r="F148" s="2" t="s">
        <v>219</v>
      </c>
      <c r="G148" s="41">
        <v>0</v>
      </c>
      <c r="H148" s="41">
        <v>29</v>
      </c>
      <c r="I148" s="41">
        <v>0</v>
      </c>
      <c r="J148" s="41">
        <v>0</v>
      </c>
      <c r="K148" s="41">
        <v>0</v>
      </c>
      <c r="L148" s="41">
        <v>1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385</v>
      </c>
      <c r="V148" s="41">
        <v>0</v>
      </c>
      <c r="W148" s="41">
        <v>0</v>
      </c>
      <c r="X148" s="42">
        <v>1</v>
      </c>
      <c r="Y148" s="42">
        <v>0</v>
      </c>
      <c r="Z148" s="42">
        <v>1</v>
      </c>
      <c r="AA148" s="42">
        <v>0</v>
      </c>
      <c r="AB148" s="42">
        <v>0</v>
      </c>
      <c r="AC148" s="42">
        <v>0</v>
      </c>
      <c r="AD148" s="42">
        <v>4</v>
      </c>
      <c r="AE148" s="42">
        <v>0</v>
      </c>
      <c r="AF148" s="25">
        <f t="shared" si="34"/>
        <v>421</v>
      </c>
      <c r="AG148" s="25">
        <f t="shared" si="35"/>
        <v>417</v>
      </c>
    </row>
    <row r="149" spans="1:55" s="9" customFormat="1" ht="15.75" x14ac:dyDescent="0.25">
      <c r="A149" s="8"/>
      <c r="B149" s="8"/>
      <c r="D149" s="43"/>
      <c r="E149" s="23" t="s">
        <v>220</v>
      </c>
      <c r="F149" s="66" t="s">
        <v>10</v>
      </c>
      <c r="G149" s="66">
        <f>SUM(G141:G148)</f>
        <v>1</v>
      </c>
      <c r="H149" s="66">
        <f t="shared" ref="H149:AG149" si="36">SUM(H141:H148)</f>
        <v>291</v>
      </c>
      <c r="I149" s="66">
        <f t="shared" si="36"/>
        <v>1</v>
      </c>
      <c r="J149" s="66">
        <f t="shared" si="36"/>
        <v>2</v>
      </c>
      <c r="K149" s="66">
        <f t="shared" si="36"/>
        <v>0</v>
      </c>
      <c r="L149" s="66">
        <f t="shared" si="36"/>
        <v>5</v>
      </c>
      <c r="M149" s="66">
        <f t="shared" si="36"/>
        <v>2</v>
      </c>
      <c r="N149" s="66">
        <f t="shared" si="36"/>
        <v>5</v>
      </c>
      <c r="O149" s="66">
        <f t="shared" si="36"/>
        <v>0</v>
      </c>
      <c r="P149" s="66">
        <f t="shared" si="36"/>
        <v>1</v>
      </c>
      <c r="Q149" s="66">
        <f t="shared" si="36"/>
        <v>2</v>
      </c>
      <c r="R149" s="66">
        <f t="shared" si="36"/>
        <v>0</v>
      </c>
      <c r="S149" s="66">
        <f t="shared" si="36"/>
        <v>0</v>
      </c>
      <c r="T149" s="66">
        <f t="shared" si="36"/>
        <v>0</v>
      </c>
      <c r="U149" s="66">
        <f t="shared" si="36"/>
        <v>3037</v>
      </c>
      <c r="V149" s="66">
        <f t="shared" si="36"/>
        <v>3</v>
      </c>
      <c r="W149" s="66">
        <f t="shared" si="36"/>
        <v>0</v>
      </c>
      <c r="X149" s="66">
        <f t="shared" si="36"/>
        <v>2</v>
      </c>
      <c r="Y149" s="66">
        <f t="shared" si="36"/>
        <v>3</v>
      </c>
      <c r="Z149" s="66">
        <f t="shared" si="36"/>
        <v>1</v>
      </c>
      <c r="AA149" s="66">
        <f t="shared" si="36"/>
        <v>0</v>
      </c>
      <c r="AB149" s="66">
        <f t="shared" si="36"/>
        <v>1</v>
      </c>
      <c r="AC149" s="66">
        <f t="shared" si="36"/>
        <v>0</v>
      </c>
      <c r="AD149" s="66">
        <f t="shared" si="36"/>
        <v>32</v>
      </c>
      <c r="AE149" s="66">
        <f t="shared" si="36"/>
        <v>0</v>
      </c>
      <c r="AF149" s="67">
        <f t="shared" si="36"/>
        <v>3389</v>
      </c>
      <c r="AG149" s="67">
        <f t="shared" si="36"/>
        <v>3357</v>
      </c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</row>
    <row r="150" spans="1:55" ht="15.75" x14ac:dyDescent="0.25">
      <c r="A150" s="97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9"/>
    </row>
    <row r="151" spans="1:55" ht="15.75" x14ac:dyDescent="0.25">
      <c r="A151" s="8" t="s">
        <v>16</v>
      </c>
      <c r="B151" s="8" t="s">
        <v>167</v>
      </c>
      <c r="C151" s="9" t="s">
        <v>15</v>
      </c>
      <c r="D151" s="10">
        <v>8</v>
      </c>
      <c r="E151" s="2" t="s">
        <v>221</v>
      </c>
      <c r="F151" s="2" t="s">
        <v>222</v>
      </c>
      <c r="G151" s="41">
        <v>2</v>
      </c>
      <c r="H151" s="41">
        <v>53</v>
      </c>
      <c r="I151" s="41">
        <v>1</v>
      </c>
      <c r="J151" s="41">
        <v>1</v>
      </c>
      <c r="K151" s="41">
        <v>0</v>
      </c>
      <c r="L151" s="41">
        <v>0</v>
      </c>
      <c r="M151" s="41">
        <v>1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340</v>
      </c>
      <c r="V151" s="41">
        <v>0</v>
      </c>
      <c r="W151" s="41">
        <v>0</v>
      </c>
      <c r="X151" s="42">
        <v>0</v>
      </c>
      <c r="Y151" s="42">
        <v>1</v>
      </c>
      <c r="Z151" s="42">
        <v>0</v>
      </c>
      <c r="AA151" s="42">
        <v>0</v>
      </c>
      <c r="AB151" s="42">
        <v>0</v>
      </c>
      <c r="AC151" s="42">
        <v>0</v>
      </c>
      <c r="AD151" s="42">
        <v>7</v>
      </c>
      <c r="AE151" s="42">
        <v>0</v>
      </c>
      <c r="AF151" s="25">
        <f>G151+H151+I151+J151+K151+L151+M151+N151+O151+P151+Q151+R151+S151+T151+U151+V151+W151+X151+Y151+Z151+AA151+AB151+AC151+AD151</f>
        <v>406</v>
      </c>
      <c r="AG151" s="25">
        <f>G151+H151+I151+J151+K151+L151+M151+N151+O151+P151+Q151+R151+S151+T151+U151+V151+W151+X151+Z151+Y151+AA151+AB151+AC151</f>
        <v>399</v>
      </c>
    </row>
    <row r="152" spans="1:55" ht="15.75" x14ac:dyDescent="0.25">
      <c r="A152" s="8" t="s">
        <v>16</v>
      </c>
      <c r="B152" s="8" t="s">
        <v>167</v>
      </c>
      <c r="C152" s="9" t="s">
        <v>15</v>
      </c>
      <c r="D152" s="10">
        <v>8</v>
      </c>
      <c r="E152" s="2" t="s">
        <v>223</v>
      </c>
      <c r="F152" s="2" t="s">
        <v>224</v>
      </c>
      <c r="G152" s="41">
        <v>1</v>
      </c>
      <c r="H152" s="41">
        <v>24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318</v>
      </c>
      <c r="V152" s="41">
        <v>0</v>
      </c>
      <c r="W152" s="41">
        <v>0</v>
      </c>
      <c r="X152" s="42">
        <v>0</v>
      </c>
      <c r="Y152" s="42">
        <v>0</v>
      </c>
      <c r="Z152" s="42">
        <v>0</v>
      </c>
      <c r="AA152" s="42">
        <v>0</v>
      </c>
      <c r="AB152" s="42">
        <v>0</v>
      </c>
      <c r="AC152" s="42">
        <v>0</v>
      </c>
      <c r="AD152" s="42">
        <v>6</v>
      </c>
      <c r="AE152" s="42">
        <v>0</v>
      </c>
      <c r="AF152" s="25">
        <f t="shared" ref="AF152:AF160" si="37">G152+H152+I152+J152+K152+L152+M152+N152+O152+P152+Q152+R152+S152+T152+U152+V152+W152+X152+Y152+Z152+AA152+AB152+AC152+AD152</f>
        <v>349</v>
      </c>
      <c r="AG152" s="25">
        <f t="shared" ref="AG152:AG160" si="38">G152+H152+I152+J152+K152+L152+M152+N152+O152+P152+Q152+R152+S152+T152+U152+V152+W152+X152+Z152+Y152+AA152+AB152+AC152</f>
        <v>343</v>
      </c>
    </row>
    <row r="153" spans="1:55" ht="15.75" x14ac:dyDescent="0.25">
      <c r="A153" s="8" t="s">
        <v>16</v>
      </c>
      <c r="B153" s="8" t="s">
        <v>167</v>
      </c>
      <c r="C153" s="9" t="s">
        <v>15</v>
      </c>
      <c r="D153" s="10">
        <v>8</v>
      </c>
      <c r="E153" s="2" t="s">
        <v>225</v>
      </c>
      <c r="F153" s="2" t="s">
        <v>226</v>
      </c>
      <c r="G153" s="41">
        <v>1</v>
      </c>
      <c r="H153" s="41">
        <v>102</v>
      </c>
      <c r="I153" s="41">
        <v>0</v>
      </c>
      <c r="J153" s="41">
        <v>0</v>
      </c>
      <c r="K153" s="41">
        <v>0</v>
      </c>
      <c r="L153" s="41">
        <v>1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409</v>
      </c>
      <c r="V153" s="41">
        <v>0</v>
      </c>
      <c r="W153" s="41">
        <v>0</v>
      </c>
      <c r="X153" s="42">
        <v>0</v>
      </c>
      <c r="Y153" s="42">
        <v>2</v>
      </c>
      <c r="Z153" s="42">
        <v>0</v>
      </c>
      <c r="AA153" s="42">
        <v>0</v>
      </c>
      <c r="AB153" s="42">
        <v>0</v>
      </c>
      <c r="AC153" s="42">
        <v>0</v>
      </c>
      <c r="AD153" s="42">
        <v>10</v>
      </c>
      <c r="AE153" s="42">
        <v>0</v>
      </c>
      <c r="AF153" s="25">
        <f t="shared" si="37"/>
        <v>525</v>
      </c>
      <c r="AG153" s="25">
        <f t="shared" si="38"/>
        <v>515</v>
      </c>
    </row>
    <row r="154" spans="1:55" ht="15.75" x14ac:dyDescent="0.25">
      <c r="A154" s="8" t="s">
        <v>16</v>
      </c>
      <c r="B154" s="8" t="s">
        <v>167</v>
      </c>
      <c r="C154" s="9" t="s">
        <v>15</v>
      </c>
      <c r="D154" s="10">
        <v>8</v>
      </c>
      <c r="E154" s="2" t="s">
        <v>227</v>
      </c>
      <c r="F154" s="2" t="s">
        <v>228</v>
      </c>
      <c r="G154" s="41">
        <v>0</v>
      </c>
      <c r="H154" s="41">
        <v>53</v>
      </c>
      <c r="I154" s="41">
        <v>1</v>
      </c>
      <c r="J154" s="41">
        <v>0</v>
      </c>
      <c r="K154" s="41">
        <v>0</v>
      </c>
      <c r="L154" s="41">
        <v>1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223</v>
      </c>
      <c r="V154" s="41">
        <v>0</v>
      </c>
      <c r="W154" s="41">
        <v>0</v>
      </c>
      <c r="X154" s="42">
        <v>0</v>
      </c>
      <c r="Y154" s="42">
        <v>0</v>
      </c>
      <c r="Z154" s="42">
        <v>0</v>
      </c>
      <c r="AA154" s="42">
        <v>0</v>
      </c>
      <c r="AB154" s="42">
        <v>0</v>
      </c>
      <c r="AC154" s="42">
        <v>0</v>
      </c>
      <c r="AD154" s="42">
        <v>1</v>
      </c>
      <c r="AE154" s="42">
        <v>0</v>
      </c>
      <c r="AF154" s="25">
        <f t="shared" si="37"/>
        <v>279</v>
      </c>
      <c r="AG154" s="25">
        <f t="shared" si="38"/>
        <v>278</v>
      </c>
    </row>
    <row r="155" spans="1:55" ht="15.75" x14ac:dyDescent="0.25">
      <c r="A155" s="8" t="s">
        <v>16</v>
      </c>
      <c r="B155" s="8" t="s">
        <v>167</v>
      </c>
      <c r="C155" s="9" t="s">
        <v>15</v>
      </c>
      <c r="D155" s="10">
        <v>8</v>
      </c>
      <c r="E155" s="2" t="s">
        <v>229</v>
      </c>
      <c r="F155" s="2" t="s">
        <v>230</v>
      </c>
      <c r="G155" s="41">
        <v>0</v>
      </c>
      <c r="H155" s="41">
        <v>36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1</v>
      </c>
      <c r="O155" s="41">
        <v>0</v>
      </c>
      <c r="P155" s="41">
        <v>0</v>
      </c>
      <c r="Q155" s="41">
        <v>0</v>
      </c>
      <c r="R155" s="41">
        <v>1</v>
      </c>
      <c r="S155" s="41">
        <v>0</v>
      </c>
      <c r="T155" s="41">
        <v>0</v>
      </c>
      <c r="U155" s="41">
        <v>22</v>
      </c>
      <c r="V155" s="41">
        <v>1</v>
      </c>
      <c r="W155" s="41">
        <v>0</v>
      </c>
      <c r="X155" s="42">
        <v>0</v>
      </c>
      <c r="Y155" s="42">
        <v>0</v>
      </c>
      <c r="Z155" s="42">
        <v>0</v>
      </c>
      <c r="AA155" s="42">
        <v>0</v>
      </c>
      <c r="AB155" s="42">
        <v>0</v>
      </c>
      <c r="AC155" s="42">
        <v>0</v>
      </c>
      <c r="AD155" s="42">
        <v>2</v>
      </c>
      <c r="AE155" s="42">
        <v>0</v>
      </c>
      <c r="AF155" s="25">
        <f t="shared" si="37"/>
        <v>63</v>
      </c>
      <c r="AG155" s="25">
        <f t="shared" si="38"/>
        <v>61</v>
      </c>
    </row>
    <row r="156" spans="1:55" ht="15.75" x14ac:dyDescent="0.25">
      <c r="A156" s="8" t="s">
        <v>16</v>
      </c>
      <c r="B156" s="8" t="s">
        <v>167</v>
      </c>
      <c r="C156" s="9" t="s">
        <v>15</v>
      </c>
      <c r="D156" s="10">
        <v>8</v>
      </c>
      <c r="E156" s="2" t="s">
        <v>231</v>
      </c>
      <c r="F156" s="2" t="s">
        <v>232</v>
      </c>
      <c r="G156" s="41">
        <v>0</v>
      </c>
      <c r="H156" s="41">
        <v>48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1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447</v>
      </c>
      <c r="V156" s="41">
        <v>0</v>
      </c>
      <c r="W156" s="41">
        <v>0</v>
      </c>
      <c r="X156" s="42">
        <v>0</v>
      </c>
      <c r="Y156" s="42">
        <v>0</v>
      </c>
      <c r="Z156" s="42">
        <v>1</v>
      </c>
      <c r="AA156" s="42">
        <v>0</v>
      </c>
      <c r="AB156" s="42">
        <v>0</v>
      </c>
      <c r="AC156" s="42">
        <v>0</v>
      </c>
      <c r="AD156" s="42">
        <v>4</v>
      </c>
      <c r="AE156" s="42">
        <v>0</v>
      </c>
      <c r="AF156" s="25">
        <f t="shared" si="37"/>
        <v>501</v>
      </c>
      <c r="AG156" s="25">
        <f t="shared" si="38"/>
        <v>497</v>
      </c>
    </row>
    <row r="157" spans="1:55" ht="15.75" x14ac:dyDescent="0.25">
      <c r="A157" s="8" t="s">
        <v>16</v>
      </c>
      <c r="B157" s="8" t="s">
        <v>167</v>
      </c>
      <c r="C157" s="9" t="s">
        <v>15</v>
      </c>
      <c r="D157" s="10">
        <v>8</v>
      </c>
      <c r="E157" s="2" t="s">
        <v>233</v>
      </c>
      <c r="F157" s="2" t="s">
        <v>234</v>
      </c>
      <c r="G157" s="41">
        <v>0</v>
      </c>
      <c r="H157" s="41">
        <v>109</v>
      </c>
      <c r="I157" s="41">
        <v>1</v>
      </c>
      <c r="J157" s="41">
        <v>0</v>
      </c>
      <c r="K157" s="41">
        <v>0</v>
      </c>
      <c r="L157" s="41">
        <v>0</v>
      </c>
      <c r="M157" s="41">
        <v>0</v>
      </c>
      <c r="N157" s="41">
        <v>4</v>
      </c>
      <c r="O157" s="41">
        <v>0</v>
      </c>
      <c r="P157" s="41">
        <v>0</v>
      </c>
      <c r="Q157" s="41">
        <v>1</v>
      </c>
      <c r="R157" s="41">
        <v>0</v>
      </c>
      <c r="S157" s="41">
        <v>0</v>
      </c>
      <c r="T157" s="41">
        <v>0</v>
      </c>
      <c r="U157" s="41">
        <v>282</v>
      </c>
      <c r="V157" s="41">
        <v>0</v>
      </c>
      <c r="W157" s="41">
        <v>0</v>
      </c>
      <c r="X157" s="42">
        <v>1</v>
      </c>
      <c r="Y157" s="42">
        <v>2</v>
      </c>
      <c r="Z157" s="42">
        <v>1</v>
      </c>
      <c r="AA157" s="42">
        <v>0</v>
      </c>
      <c r="AB157" s="42">
        <v>0</v>
      </c>
      <c r="AC157" s="42">
        <v>0</v>
      </c>
      <c r="AD157" s="42">
        <v>3</v>
      </c>
      <c r="AE157" s="42">
        <v>0</v>
      </c>
      <c r="AF157" s="25">
        <f t="shared" si="37"/>
        <v>404</v>
      </c>
      <c r="AG157" s="25">
        <f t="shared" si="38"/>
        <v>401</v>
      </c>
    </row>
    <row r="158" spans="1:55" ht="15.75" x14ac:dyDescent="0.25">
      <c r="A158" s="8" t="s">
        <v>16</v>
      </c>
      <c r="B158" s="8" t="s">
        <v>167</v>
      </c>
      <c r="C158" s="9" t="s">
        <v>15</v>
      </c>
      <c r="D158" s="10">
        <v>8</v>
      </c>
      <c r="E158" s="2" t="s">
        <v>235</v>
      </c>
      <c r="F158" s="2" t="s">
        <v>236</v>
      </c>
      <c r="G158" s="41">
        <v>2</v>
      </c>
      <c r="H158" s="41">
        <v>37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1</v>
      </c>
      <c r="R158" s="41">
        <v>0</v>
      </c>
      <c r="S158" s="41">
        <v>0</v>
      </c>
      <c r="T158" s="41">
        <v>0</v>
      </c>
      <c r="U158" s="41">
        <v>270</v>
      </c>
      <c r="V158" s="41">
        <v>2</v>
      </c>
      <c r="W158" s="41">
        <v>0</v>
      </c>
      <c r="X158" s="42">
        <v>0</v>
      </c>
      <c r="Y158" s="42">
        <v>3</v>
      </c>
      <c r="Z158" s="42">
        <v>0</v>
      </c>
      <c r="AA158" s="42">
        <v>0</v>
      </c>
      <c r="AB158" s="42">
        <v>0</v>
      </c>
      <c r="AC158" s="42">
        <v>0</v>
      </c>
      <c r="AD158" s="42">
        <v>6</v>
      </c>
      <c r="AE158" s="42">
        <v>0</v>
      </c>
      <c r="AF158" s="25">
        <f t="shared" si="37"/>
        <v>321</v>
      </c>
      <c r="AG158" s="25">
        <f t="shared" si="38"/>
        <v>315</v>
      </c>
    </row>
    <row r="159" spans="1:55" ht="15.75" x14ac:dyDescent="0.25">
      <c r="A159" s="8" t="s">
        <v>16</v>
      </c>
      <c r="B159" s="8" t="s">
        <v>167</v>
      </c>
      <c r="C159" s="9" t="s">
        <v>15</v>
      </c>
      <c r="D159" s="10">
        <v>8</v>
      </c>
      <c r="E159" s="2" t="s">
        <v>237</v>
      </c>
      <c r="F159" s="2" t="s">
        <v>238</v>
      </c>
      <c r="G159" s="41">
        <v>0</v>
      </c>
      <c r="H159" s="41">
        <v>43</v>
      </c>
      <c r="I159" s="41">
        <v>1</v>
      </c>
      <c r="J159" s="41">
        <v>0</v>
      </c>
      <c r="K159" s="41">
        <v>0</v>
      </c>
      <c r="L159" s="41">
        <v>0</v>
      </c>
      <c r="M159" s="41">
        <v>1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223</v>
      </c>
      <c r="V159" s="41">
        <v>0</v>
      </c>
      <c r="W159" s="41">
        <v>0</v>
      </c>
      <c r="X159" s="42">
        <v>0</v>
      </c>
      <c r="Y159" s="42">
        <v>0</v>
      </c>
      <c r="Z159" s="42">
        <v>0</v>
      </c>
      <c r="AA159" s="42">
        <v>0</v>
      </c>
      <c r="AB159" s="42">
        <v>0</v>
      </c>
      <c r="AC159" s="42">
        <v>0</v>
      </c>
      <c r="AD159" s="42">
        <v>4</v>
      </c>
      <c r="AE159" s="42">
        <v>0</v>
      </c>
      <c r="AF159" s="25">
        <f t="shared" si="37"/>
        <v>272</v>
      </c>
      <c r="AG159" s="25">
        <f t="shared" si="38"/>
        <v>268</v>
      </c>
    </row>
    <row r="160" spans="1:55" ht="15.75" x14ac:dyDescent="0.25">
      <c r="A160" s="8" t="s">
        <v>16</v>
      </c>
      <c r="B160" s="8" t="s">
        <v>167</v>
      </c>
      <c r="C160" s="9" t="s">
        <v>15</v>
      </c>
      <c r="D160" s="10">
        <v>8</v>
      </c>
      <c r="E160" s="2" t="s">
        <v>239</v>
      </c>
      <c r="F160" s="2" t="s">
        <v>240</v>
      </c>
      <c r="G160" s="41">
        <v>0</v>
      </c>
      <c r="H160" s="41">
        <v>33</v>
      </c>
      <c r="I160" s="41">
        <v>0</v>
      </c>
      <c r="J160" s="41">
        <v>0</v>
      </c>
      <c r="K160" s="41">
        <v>0</v>
      </c>
      <c r="L160" s="41">
        <v>0</v>
      </c>
      <c r="M160" s="41">
        <v>1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210</v>
      </c>
      <c r="V160" s="41">
        <v>0</v>
      </c>
      <c r="W160" s="41">
        <v>0</v>
      </c>
      <c r="X160" s="42">
        <v>0</v>
      </c>
      <c r="Y160" s="42">
        <v>0</v>
      </c>
      <c r="Z160" s="42">
        <v>1</v>
      </c>
      <c r="AA160" s="42">
        <v>0</v>
      </c>
      <c r="AB160" s="42">
        <v>0</v>
      </c>
      <c r="AC160" s="42">
        <v>0</v>
      </c>
      <c r="AD160" s="42">
        <v>3</v>
      </c>
      <c r="AE160" s="42">
        <v>0</v>
      </c>
      <c r="AF160" s="25">
        <f t="shared" si="37"/>
        <v>248</v>
      </c>
      <c r="AG160" s="25">
        <f t="shared" si="38"/>
        <v>245</v>
      </c>
    </row>
    <row r="161" spans="1:55" s="9" customFormat="1" ht="15.75" x14ac:dyDescent="0.25">
      <c r="A161" s="8"/>
      <c r="B161" s="8"/>
      <c r="D161" s="43"/>
      <c r="E161" s="23" t="s">
        <v>241</v>
      </c>
      <c r="F161" s="66" t="s">
        <v>10</v>
      </c>
      <c r="G161" s="66">
        <f>SUM(G151:G160)</f>
        <v>6</v>
      </c>
      <c r="H161" s="66">
        <f t="shared" ref="H161:AG161" si="39">SUM(H151:H160)</f>
        <v>538</v>
      </c>
      <c r="I161" s="66">
        <f t="shared" si="39"/>
        <v>4</v>
      </c>
      <c r="J161" s="66">
        <f t="shared" si="39"/>
        <v>1</v>
      </c>
      <c r="K161" s="66">
        <f t="shared" si="39"/>
        <v>0</v>
      </c>
      <c r="L161" s="66">
        <f t="shared" si="39"/>
        <v>2</v>
      </c>
      <c r="M161" s="66">
        <f t="shared" si="39"/>
        <v>3</v>
      </c>
      <c r="N161" s="66">
        <f t="shared" si="39"/>
        <v>6</v>
      </c>
      <c r="O161" s="66">
        <f t="shared" si="39"/>
        <v>0</v>
      </c>
      <c r="P161" s="66">
        <f t="shared" si="39"/>
        <v>0</v>
      </c>
      <c r="Q161" s="66">
        <f t="shared" si="39"/>
        <v>2</v>
      </c>
      <c r="R161" s="66">
        <f t="shared" si="39"/>
        <v>1</v>
      </c>
      <c r="S161" s="66">
        <f t="shared" si="39"/>
        <v>0</v>
      </c>
      <c r="T161" s="66">
        <f t="shared" si="39"/>
        <v>0</v>
      </c>
      <c r="U161" s="66">
        <f t="shared" si="39"/>
        <v>2744</v>
      </c>
      <c r="V161" s="66">
        <f t="shared" si="39"/>
        <v>3</v>
      </c>
      <c r="W161" s="66">
        <f t="shared" si="39"/>
        <v>0</v>
      </c>
      <c r="X161" s="66">
        <f t="shared" si="39"/>
        <v>1</v>
      </c>
      <c r="Y161" s="66">
        <f t="shared" si="39"/>
        <v>8</v>
      </c>
      <c r="Z161" s="66">
        <f t="shared" si="39"/>
        <v>3</v>
      </c>
      <c r="AA161" s="66">
        <f t="shared" si="39"/>
        <v>0</v>
      </c>
      <c r="AB161" s="66">
        <f t="shared" si="39"/>
        <v>0</v>
      </c>
      <c r="AC161" s="66">
        <f t="shared" si="39"/>
        <v>0</v>
      </c>
      <c r="AD161" s="66">
        <f t="shared" si="39"/>
        <v>46</v>
      </c>
      <c r="AE161" s="66">
        <f t="shared" si="39"/>
        <v>0</v>
      </c>
      <c r="AF161" s="67">
        <f t="shared" si="39"/>
        <v>3368</v>
      </c>
      <c r="AG161" s="67">
        <f t="shared" si="39"/>
        <v>3322</v>
      </c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</row>
    <row r="162" spans="1:55" ht="15.75" x14ac:dyDescent="0.25">
      <c r="A162" s="97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9"/>
    </row>
    <row r="163" spans="1:55" ht="15.75" x14ac:dyDescent="0.25">
      <c r="A163" s="8" t="s">
        <v>16</v>
      </c>
      <c r="B163" s="8" t="s">
        <v>167</v>
      </c>
      <c r="C163" s="9" t="s">
        <v>15</v>
      </c>
      <c r="D163" s="10">
        <v>9</v>
      </c>
      <c r="E163" s="2" t="s">
        <v>242</v>
      </c>
      <c r="F163" s="2" t="s">
        <v>243</v>
      </c>
      <c r="G163" s="41">
        <v>1</v>
      </c>
      <c r="H163" s="41">
        <v>435</v>
      </c>
      <c r="I163" s="41">
        <v>0</v>
      </c>
      <c r="J163" s="41">
        <v>1</v>
      </c>
      <c r="K163" s="41">
        <v>0</v>
      </c>
      <c r="L163" s="41">
        <v>0</v>
      </c>
      <c r="M163" s="41">
        <v>1</v>
      </c>
      <c r="N163" s="41">
        <v>1</v>
      </c>
      <c r="O163" s="41">
        <v>2</v>
      </c>
      <c r="P163" s="41">
        <v>0</v>
      </c>
      <c r="Q163" s="41">
        <v>0</v>
      </c>
      <c r="R163" s="41">
        <v>0</v>
      </c>
      <c r="S163" s="41">
        <v>1</v>
      </c>
      <c r="T163" s="41">
        <v>0</v>
      </c>
      <c r="U163" s="41">
        <v>227</v>
      </c>
      <c r="V163" s="41">
        <v>2</v>
      </c>
      <c r="W163" s="41">
        <v>0</v>
      </c>
      <c r="X163" s="42">
        <v>0</v>
      </c>
      <c r="Y163" s="42">
        <v>4</v>
      </c>
      <c r="Z163" s="42">
        <v>0</v>
      </c>
      <c r="AA163" s="42">
        <v>1</v>
      </c>
      <c r="AB163" s="42">
        <v>0</v>
      </c>
      <c r="AC163" s="42">
        <v>0</v>
      </c>
      <c r="AD163" s="42">
        <v>6</v>
      </c>
      <c r="AE163" s="42">
        <v>0</v>
      </c>
      <c r="AF163" s="25">
        <f>G163+H163+I163+J163+K163+L163+M163+N163+O163+P163+Q163+R163+S163+T163+U163+V163+W163+X163+Y163+Z163+AA163+AB163+AC163+AD163</f>
        <v>682</v>
      </c>
      <c r="AG163" s="25">
        <f>G163+H163+I163+J163+K163+L163+M163+N163+O163+P163+Q163+R163+S163+T163+U163+V163+W163+X163+Z163+Y163+AA163+AB163+AC163</f>
        <v>676</v>
      </c>
    </row>
    <row r="164" spans="1:55" ht="15.75" x14ac:dyDescent="0.25">
      <c r="A164" s="8" t="s">
        <v>16</v>
      </c>
      <c r="B164" s="8" t="s">
        <v>167</v>
      </c>
      <c r="C164" s="9" t="s">
        <v>15</v>
      </c>
      <c r="D164" s="10">
        <v>9</v>
      </c>
      <c r="E164" s="2" t="s">
        <v>242</v>
      </c>
      <c r="F164" s="2" t="s">
        <v>244</v>
      </c>
      <c r="G164" s="41">
        <v>1</v>
      </c>
      <c r="H164" s="41">
        <v>448</v>
      </c>
      <c r="I164" s="41">
        <v>1</v>
      </c>
      <c r="J164" s="41">
        <v>0</v>
      </c>
      <c r="K164" s="41">
        <v>0</v>
      </c>
      <c r="L164" s="41">
        <v>0</v>
      </c>
      <c r="M164" s="41">
        <v>0</v>
      </c>
      <c r="N164" s="41">
        <v>3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235</v>
      </c>
      <c r="V164" s="41">
        <v>1</v>
      </c>
      <c r="W164" s="41">
        <v>0</v>
      </c>
      <c r="X164" s="42">
        <v>1</v>
      </c>
      <c r="Y164" s="42">
        <v>2</v>
      </c>
      <c r="Z164" s="42">
        <v>0</v>
      </c>
      <c r="AA164" s="42">
        <v>0</v>
      </c>
      <c r="AB164" s="42">
        <v>0</v>
      </c>
      <c r="AC164" s="42">
        <v>0</v>
      </c>
      <c r="AD164" s="42">
        <v>5</v>
      </c>
      <c r="AE164" s="42">
        <v>0</v>
      </c>
      <c r="AF164" s="25">
        <f>G164+H164+I164+J164+K164+L164+M164+N164+O164+P164+Q164+R164+S164+T164+U164+V164+W164+X164+Y164+Z164+AA164+AB164+AC164+AD164</f>
        <v>697</v>
      </c>
      <c r="AG164" s="25">
        <f>G164+H164+I164+J164+K164+L164+M164+N164+O164+P164+Q164+R164+S164+T164+U164+V164+W164+X164+Z164+Y164+AA164+AB164+AC164</f>
        <v>692</v>
      </c>
    </row>
    <row r="165" spans="1:55" ht="15.75" x14ac:dyDescent="0.25">
      <c r="A165" s="8" t="s">
        <v>16</v>
      </c>
      <c r="B165" s="8" t="s">
        <v>167</v>
      </c>
      <c r="C165" s="9" t="s">
        <v>15</v>
      </c>
      <c r="D165" s="10">
        <v>9</v>
      </c>
      <c r="E165" s="2" t="s">
        <v>245</v>
      </c>
      <c r="F165" s="2" t="s">
        <v>246</v>
      </c>
      <c r="G165" s="41">
        <v>3</v>
      </c>
      <c r="H165" s="41">
        <v>275</v>
      </c>
      <c r="I165" s="41">
        <v>0</v>
      </c>
      <c r="J165" s="41">
        <v>0</v>
      </c>
      <c r="K165" s="41">
        <v>0</v>
      </c>
      <c r="L165" s="41">
        <v>0</v>
      </c>
      <c r="M165" s="41">
        <v>1</v>
      </c>
      <c r="N165" s="41">
        <v>3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181</v>
      </c>
      <c r="V165" s="41">
        <v>0</v>
      </c>
      <c r="W165" s="41">
        <v>0</v>
      </c>
      <c r="X165" s="42">
        <v>0</v>
      </c>
      <c r="Y165" s="42">
        <v>0</v>
      </c>
      <c r="Z165" s="42">
        <v>0</v>
      </c>
      <c r="AA165" s="42">
        <v>0</v>
      </c>
      <c r="AB165" s="42">
        <v>0</v>
      </c>
      <c r="AC165" s="42">
        <v>0</v>
      </c>
      <c r="AD165" s="42">
        <v>9</v>
      </c>
      <c r="AE165" s="42">
        <v>0</v>
      </c>
      <c r="AF165" s="25">
        <f>G165+H165+I165+J165+K165+L165+M165+N165+O165+P165+Q165+R165+S165+T165+U165+V165+W165+X165+Y165+Z165+AA165+AB165+AC165+AD165</f>
        <v>472</v>
      </c>
      <c r="AG165" s="25">
        <f>G165+H165+I165+J165+K165+L165+M165+N165+O165+P165+Q165+R165+S165+T165+U165+V165+W165+X165+Z165+Y165+AA165+AB165+AC165</f>
        <v>463</v>
      </c>
    </row>
    <row r="166" spans="1:55" ht="15.75" x14ac:dyDescent="0.25">
      <c r="A166" s="8" t="s">
        <v>16</v>
      </c>
      <c r="B166" s="8" t="s">
        <v>167</v>
      </c>
      <c r="C166" s="9" t="s">
        <v>15</v>
      </c>
      <c r="D166" s="10">
        <v>9</v>
      </c>
      <c r="E166" s="2" t="s">
        <v>245</v>
      </c>
      <c r="F166" s="2" t="s">
        <v>247</v>
      </c>
      <c r="G166" s="41">
        <v>1</v>
      </c>
      <c r="H166" s="41">
        <v>273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4</v>
      </c>
      <c r="O166" s="41">
        <v>0</v>
      </c>
      <c r="P166" s="41">
        <v>0</v>
      </c>
      <c r="Q166" s="41">
        <v>1</v>
      </c>
      <c r="R166" s="41">
        <v>0</v>
      </c>
      <c r="S166" s="41">
        <v>0</v>
      </c>
      <c r="T166" s="41">
        <v>0</v>
      </c>
      <c r="U166" s="41">
        <v>170</v>
      </c>
      <c r="V166" s="41">
        <v>0</v>
      </c>
      <c r="W166" s="41">
        <v>1</v>
      </c>
      <c r="X166" s="42">
        <v>2</v>
      </c>
      <c r="Y166" s="42">
        <v>2</v>
      </c>
      <c r="Z166" s="42">
        <v>0</v>
      </c>
      <c r="AA166" s="42">
        <v>1</v>
      </c>
      <c r="AB166" s="42">
        <v>0</v>
      </c>
      <c r="AC166" s="42">
        <v>0</v>
      </c>
      <c r="AD166" s="42">
        <v>4</v>
      </c>
      <c r="AE166" s="42">
        <v>0</v>
      </c>
      <c r="AF166" s="25">
        <f>G166+H166+I166+J166+K166+L166+M166+N166+O166+P166+Q166+R166+S166+T166+U166+V166+W166+X166+Y166+Z166+AA166+AB166+AC166+AD166</f>
        <v>459</v>
      </c>
      <c r="AG166" s="25">
        <f>G166+H166+I166+J166+K166+L166+M166+N166+O166+P166+Q166+R166+S166+T166+U166+V166+W166+X166+Z166+Y166+AA166+AB166+AC166</f>
        <v>455</v>
      </c>
    </row>
    <row r="167" spans="1:55" s="9" customFormat="1" ht="15.75" x14ac:dyDescent="0.25">
      <c r="A167" s="8"/>
      <c r="B167" s="8"/>
      <c r="D167" s="43"/>
      <c r="E167" s="23" t="s">
        <v>11</v>
      </c>
      <c r="F167" s="66" t="s">
        <v>10</v>
      </c>
      <c r="G167" s="66">
        <f>SUM(G163:G166)</f>
        <v>6</v>
      </c>
      <c r="H167" s="66">
        <f t="shared" ref="H167:AG167" si="40">SUM(H163:H166)</f>
        <v>1431</v>
      </c>
      <c r="I167" s="66">
        <f t="shared" si="40"/>
        <v>1</v>
      </c>
      <c r="J167" s="66">
        <f t="shared" si="40"/>
        <v>1</v>
      </c>
      <c r="K167" s="66">
        <f t="shared" si="40"/>
        <v>0</v>
      </c>
      <c r="L167" s="66">
        <f t="shared" si="40"/>
        <v>0</v>
      </c>
      <c r="M167" s="66">
        <f t="shared" si="40"/>
        <v>2</v>
      </c>
      <c r="N167" s="66">
        <f t="shared" si="40"/>
        <v>11</v>
      </c>
      <c r="O167" s="66">
        <f t="shared" si="40"/>
        <v>2</v>
      </c>
      <c r="P167" s="66">
        <f t="shared" si="40"/>
        <v>0</v>
      </c>
      <c r="Q167" s="66">
        <f t="shared" si="40"/>
        <v>1</v>
      </c>
      <c r="R167" s="66">
        <f t="shared" si="40"/>
        <v>0</v>
      </c>
      <c r="S167" s="66">
        <f t="shared" si="40"/>
        <v>1</v>
      </c>
      <c r="T167" s="66">
        <f t="shared" si="40"/>
        <v>0</v>
      </c>
      <c r="U167" s="66">
        <f t="shared" si="40"/>
        <v>813</v>
      </c>
      <c r="V167" s="66">
        <f t="shared" si="40"/>
        <v>3</v>
      </c>
      <c r="W167" s="66">
        <f t="shared" si="40"/>
        <v>1</v>
      </c>
      <c r="X167" s="66">
        <f t="shared" si="40"/>
        <v>3</v>
      </c>
      <c r="Y167" s="66">
        <f t="shared" si="40"/>
        <v>8</v>
      </c>
      <c r="Z167" s="66">
        <f t="shared" si="40"/>
        <v>0</v>
      </c>
      <c r="AA167" s="66">
        <f t="shared" si="40"/>
        <v>2</v>
      </c>
      <c r="AB167" s="66">
        <f t="shared" si="40"/>
        <v>0</v>
      </c>
      <c r="AC167" s="66">
        <f t="shared" si="40"/>
        <v>0</v>
      </c>
      <c r="AD167" s="66">
        <f t="shared" si="40"/>
        <v>24</v>
      </c>
      <c r="AE167" s="66">
        <f t="shared" si="40"/>
        <v>0</v>
      </c>
      <c r="AF167" s="67">
        <f t="shared" si="40"/>
        <v>2310</v>
      </c>
      <c r="AG167" s="67">
        <f t="shared" si="40"/>
        <v>2286</v>
      </c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</row>
    <row r="168" spans="1:55" ht="15.75" x14ac:dyDescent="0.25">
      <c r="A168" s="97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9"/>
    </row>
    <row r="169" spans="1:55" ht="15.75" x14ac:dyDescent="0.25">
      <c r="A169" s="8" t="s">
        <v>16</v>
      </c>
      <c r="B169" s="8" t="s">
        <v>167</v>
      </c>
      <c r="C169" s="9" t="s">
        <v>15</v>
      </c>
      <c r="D169" s="10">
        <v>10</v>
      </c>
      <c r="E169" s="2" t="s">
        <v>248</v>
      </c>
      <c r="F169" s="2" t="s">
        <v>249</v>
      </c>
      <c r="G169" s="41">
        <v>0</v>
      </c>
      <c r="H169" s="41">
        <v>466</v>
      </c>
      <c r="I169" s="41">
        <v>0</v>
      </c>
      <c r="J169" s="41">
        <v>0</v>
      </c>
      <c r="K169" s="41">
        <v>0</v>
      </c>
      <c r="L169" s="41">
        <v>0</v>
      </c>
      <c r="M169" s="41">
        <v>1</v>
      </c>
      <c r="N169" s="41">
        <v>5</v>
      </c>
      <c r="O169" s="41">
        <v>0</v>
      </c>
      <c r="P169" s="41">
        <v>0</v>
      </c>
      <c r="Q169" s="41">
        <v>0</v>
      </c>
      <c r="R169" s="41">
        <v>1</v>
      </c>
      <c r="S169" s="41">
        <v>0</v>
      </c>
      <c r="T169" s="41">
        <v>0</v>
      </c>
      <c r="U169" s="41">
        <v>301</v>
      </c>
      <c r="V169" s="41">
        <v>3</v>
      </c>
      <c r="W169" s="41">
        <v>0</v>
      </c>
      <c r="X169" s="42">
        <v>0</v>
      </c>
      <c r="Y169" s="42">
        <v>1</v>
      </c>
      <c r="Z169" s="42">
        <v>0</v>
      </c>
      <c r="AA169" s="42">
        <v>0</v>
      </c>
      <c r="AB169" s="42">
        <v>0</v>
      </c>
      <c r="AC169" s="42">
        <v>0</v>
      </c>
      <c r="AD169" s="42">
        <v>8</v>
      </c>
      <c r="AE169" s="42">
        <v>0</v>
      </c>
      <c r="AF169" s="25">
        <f>G169+H169+I169+J169+K169+L169+M169+N169+O169+P169+Q169+R169+S169+T169+U169+V169+W169+X169+Y169+Z169+AA169+AB169+AC169+AD169</f>
        <v>786</v>
      </c>
      <c r="AG169" s="25">
        <f>G169+H169+I169+J169+K169+L169+M169+N169+O169+P169+Q169+R169+S169+T169+U169+V169+W169+X169+Z169+Y169+AA169+AB169+AC169</f>
        <v>778</v>
      </c>
    </row>
    <row r="170" spans="1:55" ht="15.75" x14ac:dyDescent="0.25">
      <c r="A170" s="8" t="s">
        <v>16</v>
      </c>
      <c r="B170" s="8" t="s">
        <v>167</v>
      </c>
      <c r="C170" s="9" t="s">
        <v>15</v>
      </c>
      <c r="D170" s="10">
        <v>10</v>
      </c>
      <c r="E170" s="2" t="s">
        <v>250</v>
      </c>
      <c r="F170" s="2" t="s">
        <v>251</v>
      </c>
      <c r="G170" s="41">
        <v>0</v>
      </c>
      <c r="H170" s="41">
        <v>337</v>
      </c>
      <c r="I170" s="41">
        <v>0</v>
      </c>
      <c r="J170" s="41">
        <v>0</v>
      </c>
      <c r="K170" s="41">
        <v>0</v>
      </c>
      <c r="L170" s="41">
        <v>1</v>
      </c>
      <c r="M170" s="41">
        <v>3</v>
      </c>
      <c r="N170" s="41">
        <v>1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158</v>
      </c>
      <c r="V170" s="41">
        <v>1</v>
      </c>
      <c r="W170" s="41">
        <v>0</v>
      </c>
      <c r="X170" s="42">
        <v>0</v>
      </c>
      <c r="Y170" s="42">
        <v>1</v>
      </c>
      <c r="Z170" s="42">
        <v>0</v>
      </c>
      <c r="AA170" s="42">
        <v>0</v>
      </c>
      <c r="AB170" s="42">
        <v>0</v>
      </c>
      <c r="AC170" s="42">
        <v>0</v>
      </c>
      <c r="AD170" s="42">
        <v>5</v>
      </c>
      <c r="AE170" s="42">
        <v>0</v>
      </c>
      <c r="AF170" s="25">
        <f>G170+H170+I170+J170+K170+L170+M170+N170+O170+P170+Q170+R170+S170+T170+U170+V170+W170+X170+Y170+Z170+AA170+AB170+AC170+AD170</f>
        <v>507</v>
      </c>
      <c r="AG170" s="25">
        <f>G170+H170+I170+J170+K170+L170+M170+N170+O170+P170+Q170+R170+S170+T170+U170+V170+W170+X170+Z170+Y170+AA170+AB170+AC170</f>
        <v>502</v>
      </c>
    </row>
    <row r="171" spans="1:55" ht="15.75" x14ac:dyDescent="0.25">
      <c r="A171" s="8" t="s">
        <v>16</v>
      </c>
      <c r="B171" s="8" t="s">
        <v>167</v>
      </c>
      <c r="C171" s="9" t="s">
        <v>15</v>
      </c>
      <c r="D171" s="10">
        <v>10</v>
      </c>
      <c r="E171" s="2" t="s">
        <v>250</v>
      </c>
      <c r="F171" s="2" t="s">
        <v>252</v>
      </c>
      <c r="G171" s="41">
        <v>1</v>
      </c>
      <c r="H171" s="41">
        <v>314</v>
      </c>
      <c r="I171" s="41">
        <v>3</v>
      </c>
      <c r="J171" s="41">
        <v>0</v>
      </c>
      <c r="K171" s="41">
        <v>1</v>
      </c>
      <c r="L171" s="41">
        <v>0</v>
      </c>
      <c r="M171" s="41">
        <v>2</v>
      </c>
      <c r="N171" s="41">
        <v>4</v>
      </c>
      <c r="O171" s="41">
        <v>1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166</v>
      </c>
      <c r="V171" s="41">
        <v>0</v>
      </c>
      <c r="W171" s="41">
        <v>0</v>
      </c>
      <c r="X171" s="42">
        <v>0</v>
      </c>
      <c r="Y171" s="42">
        <v>0</v>
      </c>
      <c r="Z171" s="42">
        <v>0</v>
      </c>
      <c r="AA171" s="42">
        <v>0</v>
      </c>
      <c r="AB171" s="42">
        <v>0</v>
      </c>
      <c r="AC171" s="42">
        <v>0</v>
      </c>
      <c r="AD171" s="42">
        <v>3</v>
      </c>
      <c r="AE171" s="42">
        <v>0</v>
      </c>
      <c r="AF171" s="25">
        <f>G171+H171+I171+J171+K171+L171+M171+N171+O171+P171+Q171+R171+S171+T171+U171+V171+W171+X171+Y171+Z171+AA171+AB171+AC171+AD171</f>
        <v>495</v>
      </c>
      <c r="AG171" s="25">
        <f>G171+H171+I171+J171+K171+L171+M171+N171+O171+P171+Q171+R171+S171+T171+U171+V171+W171+X171+Z171+Y171+AA171+AB171+AC171</f>
        <v>492</v>
      </c>
    </row>
    <row r="172" spans="1:55" s="9" customFormat="1" ht="15.75" x14ac:dyDescent="0.25">
      <c r="A172" s="8"/>
      <c r="B172" s="8"/>
      <c r="D172" s="43"/>
      <c r="E172" s="23" t="s">
        <v>253</v>
      </c>
      <c r="F172" s="66" t="s">
        <v>10</v>
      </c>
      <c r="G172" s="66">
        <f>SUM(G169:G171)</f>
        <v>1</v>
      </c>
      <c r="H172" s="66">
        <f t="shared" ref="H172:AG172" si="41">SUM(H169:H171)</f>
        <v>1117</v>
      </c>
      <c r="I172" s="66">
        <f t="shared" si="41"/>
        <v>3</v>
      </c>
      <c r="J172" s="66">
        <f t="shared" si="41"/>
        <v>0</v>
      </c>
      <c r="K172" s="66">
        <f t="shared" si="41"/>
        <v>1</v>
      </c>
      <c r="L172" s="66">
        <f t="shared" si="41"/>
        <v>1</v>
      </c>
      <c r="M172" s="66">
        <f t="shared" si="41"/>
        <v>6</v>
      </c>
      <c r="N172" s="66">
        <f t="shared" si="41"/>
        <v>10</v>
      </c>
      <c r="O172" s="66">
        <f t="shared" si="41"/>
        <v>1</v>
      </c>
      <c r="P172" s="66">
        <f t="shared" si="41"/>
        <v>0</v>
      </c>
      <c r="Q172" s="66">
        <f t="shared" si="41"/>
        <v>0</v>
      </c>
      <c r="R172" s="66">
        <f t="shared" si="41"/>
        <v>1</v>
      </c>
      <c r="S172" s="66">
        <f t="shared" si="41"/>
        <v>0</v>
      </c>
      <c r="T172" s="66">
        <f t="shared" si="41"/>
        <v>0</v>
      </c>
      <c r="U172" s="66">
        <f t="shared" si="41"/>
        <v>625</v>
      </c>
      <c r="V172" s="66">
        <f t="shared" si="41"/>
        <v>4</v>
      </c>
      <c r="W172" s="66">
        <f t="shared" si="41"/>
        <v>0</v>
      </c>
      <c r="X172" s="66">
        <f t="shared" si="41"/>
        <v>0</v>
      </c>
      <c r="Y172" s="66">
        <f t="shared" si="41"/>
        <v>2</v>
      </c>
      <c r="Z172" s="66">
        <f t="shared" si="41"/>
        <v>0</v>
      </c>
      <c r="AA172" s="66">
        <f t="shared" si="41"/>
        <v>0</v>
      </c>
      <c r="AB172" s="66">
        <f t="shared" si="41"/>
        <v>0</v>
      </c>
      <c r="AC172" s="66">
        <f t="shared" si="41"/>
        <v>0</v>
      </c>
      <c r="AD172" s="66">
        <f t="shared" si="41"/>
        <v>16</v>
      </c>
      <c r="AE172" s="66">
        <f t="shared" si="41"/>
        <v>0</v>
      </c>
      <c r="AF172" s="67">
        <f t="shared" si="41"/>
        <v>1788</v>
      </c>
      <c r="AG172" s="67">
        <f t="shared" si="41"/>
        <v>1772</v>
      </c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</row>
    <row r="173" spans="1:55" ht="15.75" x14ac:dyDescent="0.25">
      <c r="A173" s="97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9"/>
    </row>
    <row r="174" spans="1:55" ht="15.75" x14ac:dyDescent="0.25">
      <c r="A174" s="8" t="s">
        <v>16</v>
      </c>
      <c r="B174" s="8" t="s">
        <v>167</v>
      </c>
      <c r="C174" s="9" t="s">
        <v>15</v>
      </c>
      <c r="D174" s="10">
        <v>11</v>
      </c>
      <c r="E174" s="2" t="s">
        <v>254</v>
      </c>
      <c r="F174" s="2" t="s">
        <v>255</v>
      </c>
      <c r="G174" s="41">
        <v>1</v>
      </c>
      <c r="H174" s="41">
        <v>512</v>
      </c>
      <c r="I174" s="41">
        <v>0</v>
      </c>
      <c r="J174" s="41">
        <v>0</v>
      </c>
      <c r="K174" s="41">
        <v>0</v>
      </c>
      <c r="L174" s="41">
        <v>1</v>
      </c>
      <c r="M174" s="41">
        <v>1</v>
      </c>
      <c r="N174" s="41">
        <v>3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41">
        <v>278</v>
      </c>
      <c r="V174" s="41">
        <v>1</v>
      </c>
      <c r="W174" s="41">
        <v>0</v>
      </c>
      <c r="X174" s="42">
        <v>1</v>
      </c>
      <c r="Y174" s="42">
        <v>4</v>
      </c>
      <c r="Z174" s="42">
        <v>0</v>
      </c>
      <c r="AA174" s="42">
        <v>0</v>
      </c>
      <c r="AB174" s="42">
        <v>0</v>
      </c>
      <c r="AC174" s="42">
        <v>0</v>
      </c>
      <c r="AD174" s="42">
        <v>4</v>
      </c>
      <c r="AE174" s="42">
        <v>0</v>
      </c>
      <c r="AF174" s="25">
        <f>G174+H174+I174+J174+K174+L174+M174+N174+O174+P174+Q174+R174+S174+T174+U174+V174+W174+X174+Y174+Z174+AA174+AB174+AC174+AD174</f>
        <v>806</v>
      </c>
      <c r="AG174" s="25">
        <f>G174+H174+I174+J174+K174+L174+M174+N174+O174+P174+Q174+R174+S174+T174+U174+V174+W174+X174+Z174+Y174+AA174+AB174+AC174</f>
        <v>802</v>
      </c>
    </row>
    <row r="175" spans="1:55" s="9" customFormat="1" ht="15.75" x14ac:dyDescent="0.25">
      <c r="A175" s="8"/>
      <c r="B175" s="8"/>
      <c r="D175" s="43"/>
      <c r="E175" s="23" t="s">
        <v>256</v>
      </c>
      <c r="F175" s="66" t="s">
        <v>10</v>
      </c>
      <c r="G175" s="66">
        <f>SUM(G174)</f>
        <v>1</v>
      </c>
      <c r="H175" s="66">
        <f t="shared" ref="H175:AG175" si="42">SUM(H174)</f>
        <v>512</v>
      </c>
      <c r="I175" s="66">
        <f t="shared" si="42"/>
        <v>0</v>
      </c>
      <c r="J175" s="66">
        <f t="shared" si="42"/>
        <v>0</v>
      </c>
      <c r="K175" s="66">
        <f t="shared" si="42"/>
        <v>0</v>
      </c>
      <c r="L175" s="66">
        <f t="shared" si="42"/>
        <v>1</v>
      </c>
      <c r="M175" s="66">
        <f t="shared" si="42"/>
        <v>1</v>
      </c>
      <c r="N175" s="66">
        <f t="shared" si="42"/>
        <v>3</v>
      </c>
      <c r="O175" s="66">
        <f t="shared" si="42"/>
        <v>0</v>
      </c>
      <c r="P175" s="66">
        <f t="shared" si="42"/>
        <v>0</v>
      </c>
      <c r="Q175" s="66">
        <f t="shared" si="42"/>
        <v>0</v>
      </c>
      <c r="R175" s="66">
        <f t="shared" si="42"/>
        <v>0</v>
      </c>
      <c r="S175" s="66">
        <f t="shared" si="42"/>
        <v>0</v>
      </c>
      <c r="T175" s="66">
        <f t="shared" si="42"/>
        <v>0</v>
      </c>
      <c r="U175" s="66">
        <f t="shared" si="42"/>
        <v>278</v>
      </c>
      <c r="V175" s="66">
        <f t="shared" si="42"/>
        <v>1</v>
      </c>
      <c r="W175" s="66">
        <f t="shared" si="42"/>
        <v>0</v>
      </c>
      <c r="X175" s="66">
        <f t="shared" si="42"/>
        <v>1</v>
      </c>
      <c r="Y175" s="66">
        <f t="shared" si="42"/>
        <v>4</v>
      </c>
      <c r="Z175" s="66">
        <f t="shared" si="42"/>
        <v>0</v>
      </c>
      <c r="AA175" s="66">
        <f t="shared" si="42"/>
        <v>0</v>
      </c>
      <c r="AB175" s="66">
        <f t="shared" si="42"/>
        <v>0</v>
      </c>
      <c r="AC175" s="66">
        <f t="shared" si="42"/>
        <v>0</v>
      </c>
      <c r="AD175" s="66">
        <f t="shared" si="42"/>
        <v>4</v>
      </c>
      <c r="AE175" s="66">
        <f t="shared" si="42"/>
        <v>0</v>
      </c>
      <c r="AF175" s="67">
        <f t="shared" si="42"/>
        <v>806</v>
      </c>
      <c r="AG175" s="67">
        <f t="shared" si="42"/>
        <v>802</v>
      </c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</row>
    <row r="176" spans="1:55" ht="15.75" x14ac:dyDescent="0.25">
      <c r="A176" s="97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9"/>
    </row>
    <row r="177" spans="1:55" ht="15.75" x14ac:dyDescent="0.25">
      <c r="A177" s="8" t="s">
        <v>16</v>
      </c>
      <c r="B177" s="8" t="s">
        <v>167</v>
      </c>
      <c r="C177" s="9" t="s">
        <v>15</v>
      </c>
      <c r="D177" s="10">
        <v>12</v>
      </c>
      <c r="E177" s="2" t="s">
        <v>257</v>
      </c>
      <c r="F177" s="2" t="s">
        <v>258</v>
      </c>
      <c r="G177" s="41">
        <v>1</v>
      </c>
      <c r="H177" s="41">
        <v>307</v>
      </c>
      <c r="I177" s="41">
        <v>0</v>
      </c>
      <c r="J177" s="41">
        <v>0</v>
      </c>
      <c r="K177" s="41">
        <v>0</v>
      </c>
      <c r="L177" s="41">
        <v>0</v>
      </c>
      <c r="M177" s="41">
        <v>2</v>
      </c>
      <c r="N177" s="41">
        <v>1</v>
      </c>
      <c r="O177" s="41">
        <v>0</v>
      </c>
      <c r="P177" s="41">
        <v>0</v>
      </c>
      <c r="Q177" s="41">
        <v>1</v>
      </c>
      <c r="R177" s="41">
        <v>0</v>
      </c>
      <c r="S177" s="41">
        <v>0</v>
      </c>
      <c r="T177" s="41">
        <v>0</v>
      </c>
      <c r="U177" s="41">
        <v>167</v>
      </c>
      <c r="V177" s="41">
        <v>1</v>
      </c>
      <c r="W177" s="41">
        <v>0</v>
      </c>
      <c r="X177" s="42">
        <v>1</v>
      </c>
      <c r="Y177" s="42">
        <v>0</v>
      </c>
      <c r="Z177" s="42">
        <v>0</v>
      </c>
      <c r="AA177" s="42">
        <v>0</v>
      </c>
      <c r="AB177" s="42">
        <v>1</v>
      </c>
      <c r="AC177" s="42">
        <v>0</v>
      </c>
      <c r="AD177" s="42">
        <v>5</v>
      </c>
      <c r="AE177" s="42">
        <v>0</v>
      </c>
      <c r="AF177" s="25">
        <f>G177+H177+I177+J177+K177+L177+M177+N177+O177+P177+Q177+R177+S177+T177+U177+V177+W177+X177+Y177+Z177+AA177+AB177+AC177+AD177</f>
        <v>487</v>
      </c>
      <c r="AG177" s="25">
        <f>G177+H177+I177+J177+K177+L177+M177+N177+O177+P177+Q177+R177+S177+T177+U177+V177+W177+X177+Z177+Y177+AA177+AB177+AC177</f>
        <v>482</v>
      </c>
    </row>
    <row r="178" spans="1:55" ht="15.75" x14ac:dyDescent="0.25">
      <c r="A178" s="8" t="s">
        <v>16</v>
      </c>
      <c r="B178" s="8" t="s">
        <v>167</v>
      </c>
      <c r="C178" s="9" t="s">
        <v>15</v>
      </c>
      <c r="D178" s="10">
        <v>12</v>
      </c>
      <c r="E178" s="2" t="s">
        <v>259</v>
      </c>
      <c r="F178" s="2" t="s">
        <v>260</v>
      </c>
      <c r="G178" s="41">
        <v>0</v>
      </c>
      <c r="H178" s="41">
        <v>282</v>
      </c>
      <c r="I178" s="41">
        <v>1</v>
      </c>
      <c r="J178" s="41">
        <v>0</v>
      </c>
      <c r="K178" s="41">
        <v>0</v>
      </c>
      <c r="L178" s="41">
        <v>0</v>
      </c>
      <c r="M178" s="41">
        <v>2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168</v>
      </c>
      <c r="V178" s="41">
        <v>1</v>
      </c>
      <c r="W178" s="41">
        <v>0</v>
      </c>
      <c r="X178" s="42">
        <v>0</v>
      </c>
      <c r="Y178" s="42">
        <v>0</v>
      </c>
      <c r="Z178" s="42">
        <v>0</v>
      </c>
      <c r="AA178" s="42">
        <v>0</v>
      </c>
      <c r="AB178" s="42">
        <v>0</v>
      </c>
      <c r="AC178" s="42">
        <v>0</v>
      </c>
      <c r="AD178" s="42">
        <v>1</v>
      </c>
      <c r="AE178" s="42">
        <v>0</v>
      </c>
      <c r="AF178" s="25">
        <f>G178+H178+I178+J178+K178+L178+M178+N178+O178+P178+Q178+R178+S178+T178+U178+V178+W178+X178+Y178+Z178+AA178+AB178+AC178+AD178</f>
        <v>455</v>
      </c>
      <c r="AG178" s="25">
        <f>G178+H178+I178+J178+K178+L178+M178+N178+O178+P178+Q178+R178+S178+T178+U178+V178+W178+X178+Z178+Y178+AA178+AB178+AC178</f>
        <v>454</v>
      </c>
    </row>
    <row r="179" spans="1:55" s="9" customFormat="1" ht="15.75" x14ac:dyDescent="0.25">
      <c r="A179" s="8"/>
      <c r="B179" s="8"/>
      <c r="D179" s="43"/>
      <c r="E179" s="23" t="s">
        <v>261</v>
      </c>
      <c r="F179" s="66" t="s">
        <v>10</v>
      </c>
      <c r="G179" s="66">
        <f>SUM(G177:G178)</f>
        <v>1</v>
      </c>
      <c r="H179" s="66">
        <f t="shared" ref="H179:AG179" si="43">SUM(H177:H178)</f>
        <v>589</v>
      </c>
      <c r="I179" s="66">
        <f t="shared" si="43"/>
        <v>1</v>
      </c>
      <c r="J179" s="66">
        <f t="shared" si="43"/>
        <v>0</v>
      </c>
      <c r="K179" s="66">
        <f t="shared" si="43"/>
        <v>0</v>
      </c>
      <c r="L179" s="66">
        <f t="shared" si="43"/>
        <v>0</v>
      </c>
      <c r="M179" s="66">
        <f t="shared" si="43"/>
        <v>4</v>
      </c>
      <c r="N179" s="66">
        <f t="shared" si="43"/>
        <v>1</v>
      </c>
      <c r="O179" s="66">
        <f t="shared" si="43"/>
        <v>0</v>
      </c>
      <c r="P179" s="66">
        <f t="shared" si="43"/>
        <v>0</v>
      </c>
      <c r="Q179" s="66">
        <f t="shared" si="43"/>
        <v>1</v>
      </c>
      <c r="R179" s="66">
        <f t="shared" si="43"/>
        <v>0</v>
      </c>
      <c r="S179" s="66">
        <f t="shared" si="43"/>
        <v>0</v>
      </c>
      <c r="T179" s="66">
        <f t="shared" si="43"/>
        <v>0</v>
      </c>
      <c r="U179" s="66">
        <f t="shared" si="43"/>
        <v>335</v>
      </c>
      <c r="V179" s="66">
        <f t="shared" si="43"/>
        <v>2</v>
      </c>
      <c r="W179" s="66">
        <f t="shared" si="43"/>
        <v>0</v>
      </c>
      <c r="X179" s="66">
        <f t="shared" si="43"/>
        <v>1</v>
      </c>
      <c r="Y179" s="66">
        <f t="shared" si="43"/>
        <v>0</v>
      </c>
      <c r="Z179" s="66">
        <f t="shared" si="43"/>
        <v>0</v>
      </c>
      <c r="AA179" s="66">
        <f t="shared" si="43"/>
        <v>0</v>
      </c>
      <c r="AB179" s="66">
        <f t="shared" si="43"/>
        <v>1</v>
      </c>
      <c r="AC179" s="66">
        <f t="shared" si="43"/>
        <v>0</v>
      </c>
      <c r="AD179" s="66">
        <f t="shared" si="43"/>
        <v>6</v>
      </c>
      <c r="AE179" s="66">
        <f t="shared" si="43"/>
        <v>0</v>
      </c>
      <c r="AF179" s="67">
        <f t="shared" si="43"/>
        <v>942</v>
      </c>
      <c r="AG179" s="67">
        <f t="shared" si="43"/>
        <v>936</v>
      </c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</row>
    <row r="180" spans="1:55" ht="15.75" x14ac:dyDescent="0.25">
      <c r="A180" s="97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9"/>
    </row>
    <row r="181" spans="1:55" ht="15.75" x14ac:dyDescent="0.25">
      <c r="A181" s="8" t="s">
        <v>16</v>
      </c>
      <c r="B181" s="8" t="s">
        <v>167</v>
      </c>
      <c r="C181" s="9" t="s">
        <v>15</v>
      </c>
      <c r="D181" s="10">
        <v>13</v>
      </c>
      <c r="E181" s="2" t="s">
        <v>262</v>
      </c>
      <c r="F181" s="2" t="s">
        <v>263</v>
      </c>
      <c r="G181" s="41">
        <v>0</v>
      </c>
      <c r="H181" s="41">
        <v>56</v>
      </c>
      <c r="I181" s="41">
        <v>0</v>
      </c>
      <c r="J181" s="41">
        <v>0</v>
      </c>
      <c r="K181" s="41">
        <v>1</v>
      </c>
      <c r="L181" s="41">
        <v>0</v>
      </c>
      <c r="M181" s="41">
        <v>0</v>
      </c>
      <c r="N181" s="41">
        <v>3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41">
        <v>107</v>
      </c>
      <c r="V181" s="41">
        <v>0</v>
      </c>
      <c r="W181" s="41">
        <v>0</v>
      </c>
      <c r="X181" s="42">
        <v>0</v>
      </c>
      <c r="Y181" s="42">
        <v>0</v>
      </c>
      <c r="Z181" s="42">
        <v>0</v>
      </c>
      <c r="AA181" s="42">
        <v>0</v>
      </c>
      <c r="AB181" s="42">
        <v>0</v>
      </c>
      <c r="AC181" s="42">
        <v>0</v>
      </c>
      <c r="AD181" s="42">
        <v>1</v>
      </c>
      <c r="AE181" s="42">
        <v>0</v>
      </c>
      <c r="AF181" s="25">
        <f>G181+H181+I181+J181+K181+L181+M181+N181+O181+P181+Q181+R181+S181+T181+U181+V181+W181+X181+Y181+Z181+AA181+AB181+AC181+AD181</f>
        <v>168</v>
      </c>
      <c r="AG181" s="25">
        <f>G181+H181+I181+J181+K181+L181+M181+N181+O181+P181+Q181+R181+S181+T181+U181+V181+W181+X181+Z181+Y181+AA181+AB181+AC181</f>
        <v>167</v>
      </c>
    </row>
    <row r="182" spans="1:55" s="9" customFormat="1" ht="15.75" x14ac:dyDescent="0.25">
      <c r="A182" s="8"/>
      <c r="B182" s="8"/>
      <c r="D182" s="43"/>
      <c r="E182" s="23" t="s">
        <v>264</v>
      </c>
      <c r="F182" s="66" t="s">
        <v>10</v>
      </c>
      <c r="G182" s="66">
        <f>SUM(G181)</f>
        <v>0</v>
      </c>
      <c r="H182" s="66">
        <f t="shared" ref="H182:AG182" si="44">SUM(H181)</f>
        <v>56</v>
      </c>
      <c r="I182" s="66">
        <f t="shared" si="44"/>
        <v>0</v>
      </c>
      <c r="J182" s="66">
        <f t="shared" si="44"/>
        <v>0</v>
      </c>
      <c r="K182" s="66">
        <f t="shared" si="44"/>
        <v>1</v>
      </c>
      <c r="L182" s="66">
        <f t="shared" si="44"/>
        <v>0</v>
      </c>
      <c r="M182" s="66">
        <f t="shared" si="44"/>
        <v>0</v>
      </c>
      <c r="N182" s="66">
        <f t="shared" si="44"/>
        <v>3</v>
      </c>
      <c r="O182" s="66">
        <f t="shared" si="44"/>
        <v>0</v>
      </c>
      <c r="P182" s="66">
        <f t="shared" si="44"/>
        <v>0</v>
      </c>
      <c r="Q182" s="66">
        <f t="shared" si="44"/>
        <v>0</v>
      </c>
      <c r="R182" s="66">
        <f t="shared" si="44"/>
        <v>0</v>
      </c>
      <c r="S182" s="66">
        <f t="shared" si="44"/>
        <v>0</v>
      </c>
      <c r="T182" s="66">
        <f t="shared" si="44"/>
        <v>0</v>
      </c>
      <c r="U182" s="66">
        <f t="shared" si="44"/>
        <v>107</v>
      </c>
      <c r="V182" s="66">
        <f t="shared" si="44"/>
        <v>0</v>
      </c>
      <c r="W182" s="66">
        <f t="shared" si="44"/>
        <v>0</v>
      </c>
      <c r="X182" s="66">
        <f t="shared" si="44"/>
        <v>0</v>
      </c>
      <c r="Y182" s="66">
        <f t="shared" si="44"/>
        <v>0</v>
      </c>
      <c r="Z182" s="66">
        <f t="shared" si="44"/>
        <v>0</v>
      </c>
      <c r="AA182" s="66">
        <f t="shared" si="44"/>
        <v>0</v>
      </c>
      <c r="AB182" s="66">
        <f t="shared" si="44"/>
        <v>0</v>
      </c>
      <c r="AC182" s="66">
        <f t="shared" si="44"/>
        <v>0</v>
      </c>
      <c r="AD182" s="66">
        <f t="shared" si="44"/>
        <v>1</v>
      </c>
      <c r="AE182" s="66">
        <f t="shared" si="44"/>
        <v>0</v>
      </c>
      <c r="AF182" s="67">
        <f t="shared" si="44"/>
        <v>168</v>
      </c>
      <c r="AG182" s="67">
        <f t="shared" si="44"/>
        <v>167</v>
      </c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</row>
    <row r="183" spans="1:55" ht="15.75" x14ac:dyDescent="0.25">
      <c r="A183" s="97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9"/>
    </row>
    <row r="184" spans="1:55" ht="15.75" x14ac:dyDescent="0.25">
      <c r="A184" s="8" t="s">
        <v>16</v>
      </c>
      <c r="B184" s="8" t="s">
        <v>167</v>
      </c>
      <c r="C184" s="9" t="s">
        <v>15</v>
      </c>
      <c r="D184" s="10">
        <v>15</v>
      </c>
      <c r="E184" s="2" t="s">
        <v>265</v>
      </c>
      <c r="F184" s="2" t="s">
        <v>266</v>
      </c>
      <c r="G184" s="41">
        <v>4</v>
      </c>
      <c r="H184" s="41">
        <v>156</v>
      </c>
      <c r="I184" s="41">
        <v>2</v>
      </c>
      <c r="J184" s="41">
        <v>1</v>
      </c>
      <c r="K184" s="41">
        <v>0</v>
      </c>
      <c r="L184" s="41">
        <v>0</v>
      </c>
      <c r="M184" s="41">
        <v>0</v>
      </c>
      <c r="N184" s="41">
        <v>2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1</v>
      </c>
      <c r="U184" s="41">
        <v>169</v>
      </c>
      <c r="V184" s="41">
        <v>4</v>
      </c>
      <c r="W184" s="41">
        <v>1</v>
      </c>
      <c r="X184" s="42">
        <v>0</v>
      </c>
      <c r="Y184" s="42">
        <v>1</v>
      </c>
      <c r="Z184" s="42">
        <v>0</v>
      </c>
      <c r="AA184" s="42">
        <v>0</v>
      </c>
      <c r="AB184" s="42">
        <v>0</v>
      </c>
      <c r="AC184" s="42">
        <v>1</v>
      </c>
      <c r="AD184" s="42">
        <v>6</v>
      </c>
      <c r="AE184" s="42">
        <v>0</v>
      </c>
      <c r="AF184" s="25">
        <f>G184+H184+I184+J184+K184+L184+M184+N184+O184+P184+Q184+R184+S184+T184+U184+V184+W184+X184+Y184+Z184+AA184+AB184+AC184+AD184</f>
        <v>348</v>
      </c>
      <c r="AG184" s="25">
        <f>G184+H184+I184+J184+K184+L184+M184+N184+O184+P184+Q184+R184+S184+T184+U184+V184+W184+X184+Z184+Y184+AA184+AB184+AC184</f>
        <v>342</v>
      </c>
    </row>
    <row r="185" spans="1:55" ht="15.75" x14ac:dyDescent="0.25">
      <c r="A185" s="8" t="s">
        <v>16</v>
      </c>
      <c r="B185" s="8" t="s">
        <v>167</v>
      </c>
      <c r="C185" s="9" t="s">
        <v>15</v>
      </c>
      <c r="D185" s="10">
        <v>15</v>
      </c>
      <c r="E185" s="2" t="s">
        <v>267</v>
      </c>
      <c r="F185" s="2" t="s">
        <v>268</v>
      </c>
      <c r="G185" s="41">
        <v>3</v>
      </c>
      <c r="H185" s="41">
        <v>196</v>
      </c>
      <c r="I185" s="41">
        <v>4</v>
      </c>
      <c r="J185" s="41">
        <v>0</v>
      </c>
      <c r="K185" s="41">
        <v>1</v>
      </c>
      <c r="L185" s="41">
        <v>1</v>
      </c>
      <c r="M185" s="41">
        <v>1</v>
      </c>
      <c r="N185" s="41">
        <v>4</v>
      </c>
      <c r="O185" s="41">
        <v>0</v>
      </c>
      <c r="P185" s="41">
        <v>0</v>
      </c>
      <c r="Q185" s="41">
        <v>2</v>
      </c>
      <c r="R185" s="41">
        <v>0</v>
      </c>
      <c r="S185" s="41">
        <v>0</v>
      </c>
      <c r="T185" s="41">
        <v>0</v>
      </c>
      <c r="U185" s="41">
        <v>196</v>
      </c>
      <c r="V185" s="41">
        <v>1</v>
      </c>
      <c r="W185" s="41">
        <v>1</v>
      </c>
      <c r="X185" s="42">
        <v>0</v>
      </c>
      <c r="Y185" s="42">
        <v>2</v>
      </c>
      <c r="Z185" s="42">
        <v>1</v>
      </c>
      <c r="AA185" s="42">
        <v>0</v>
      </c>
      <c r="AB185" s="42">
        <v>0</v>
      </c>
      <c r="AC185" s="42">
        <v>0</v>
      </c>
      <c r="AD185" s="42">
        <v>12</v>
      </c>
      <c r="AE185" s="42">
        <v>0</v>
      </c>
      <c r="AF185" s="25">
        <f>G185+H185+I185+J185+K185+L185+M185+N185+O185+P185+Q185+R185+S185+T185+U185+V185+W185+X185+Y185+Z185+AA185+AB185+AC185+AD185</f>
        <v>425</v>
      </c>
      <c r="AG185" s="25">
        <f>G185+H185+I185+J185+K185+L185+M185+N185+O185+P185+Q185+R185+S185+T185+U185+V185+W185+X185+Z185+Y185+AA185+AB185+AC185</f>
        <v>413</v>
      </c>
    </row>
    <row r="186" spans="1:55" ht="15.75" x14ac:dyDescent="0.25">
      <c r="A186" s="8" t="s">
        <v>16</v>
      </c>
      <c r="B186" s="8" t="s">
        <v>167</v>
      </c>
      <c r="C186" s="9" t="s">
        <v>15</v>
      </c>
      <c r="D186" s="10">
        <v>15</v>
      </c>
      <c r="E186" s="2" t="s">
        <v>269</v>
      </c>
      <c r="F186" s="2" t="s">
        <v>270</v>
      </c>
      <c r="G186" s="41">
        <v>1</v>
      </c>
      <c r="H186" s="41">
        <v>116</v>
      </c>
      <c r="I186" s="41">
        <v>0</v>
      </c>
      <c r="J186" s="41">
        <v>0</v>
      </c>
      <c r="K186" s="41">
        <v>0</v>
      </c>
      <c r="L186" s="41">
        <v>1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1</v>
      </c>
      <c r="U186" s="41">
        <v>103</v>
      </c>
      <c r="V186" s="41">
        <v>4</v>
      </c>
      <c r="W186" s="41">
        <v>0</v>
      </c>
      <c r="X186" s="42">
        <v>0</v>
      </c>
      <c r="Y186" s="42">
        <v>1</v>
      </c>
      <c r="Z186" s="42">
        <v>0</v>
      </c>
      <c r="AA186" s="42">
        <v>0</v>
      </c>
      <c r="AB186" s="42">
        <v>0</v>
      </c>
      <c r="AC186" s="42">
        <v>2</v>
      </c>
      <c r="AD186" s="42">
        <v>10</v>
      </c>
      <c r="AE186" s="42">
        <v>0</v>
      </c>
      <c r="AF186" s="25">
        <f>G186+H186+I186+J186+K186+L186+M186+N186+O186+P186+Q186+R186+S186+T186+U186+V186+W186+X186+Y186+Z186+AA186+AB186+AC186+AD186</f>
        <v>239</v>
      </c>
      <c r="AG186" s="25">
        <f>G186+H186+I186+J186+K186+L186+M186+N186+O186+P186+Q186+R186+S186+T186+U186+V186+W186+X186+Z186+Y186+AA186+AB186+AC186</f>
        <v>229</v>
      </c>
    </row>
    <row r="187" spans="1:55" ht="15.75" x14ac:dyDescent="0.25">
      <c r="A187" s="8" t="s">
        <v>16</v>
      </c>
      <c r="B187" s="8" t="s">
        <v>167</v>
      </c>
      <c r="C187" s="9" t="s">
        <v>15</v>
      </c>
      <c r="D187" s="10">
        <v>15</v>
      </c>
      <c r="E187" s="2" t="s">
        <v>271</v>
      </c>
      <c r="F187" s="2" t="s">
        <v>272</v>
      </c>
      <c r="G187" s="41">
        <v>2</v>
      </c>
      <c r="H187" s="41">
        <v>110</v>
      </c>
      <c r="I187" s="41">
        <v>2</v>
      </c>
      <c r="J187" s="41">
        <v>0</v>
      </c>
      <c r="K187" s="41">
        <v>1</v>
      </c>
      <c r="L187" s="41">
        <v>1</v>
      </c>
      <c r="M187" s="41">
        <v>1</v>
      </c>
      <c r="N187" s="41">
        <v>5</v>
      </c>
      <c r="O187" s="41">
        <v>0</v>
      </c>
      <c r="P187" s="41">
        <v>0</v>
      </c>
      <c r="Q187" s="41">
        <v>1</v>
      </c>
      <c r="R187" s="41">
        <v>0</v>
      </c>
      <c r="S187" s="41">
        <v>0</v>
      </c>
      <c r="T187" s="41">
        <v>1</v>
      </c>
      <c r="U187" s="41">
        <v>321</v>
      </c>
      <c r="V187" s="41">
        <v>2</v>
      </c>
      <c r="W187" s="41">
        <v>0</v>
      </c>
      <c r="X187" s="42">
        <v>1</v>
      </c>
      <c r="Y187" s="42">
        <v>0</v>
      </c>
      <c r="Z187" s="42">
        <v>0</v>
      </c>
      <c r="AA187" s="42">
        <v>0</v>
      </c>
      <c r="AB187" s="42">
        <v>0</v>
      </c>
      <c r="AC187" s="42">
        <v>0</v>
      </c>
      <c r="AD187" s="42">
        <v>3</v>
      </c>
      <c r="AE187" s="42">
        <v>0</v>
      </c>
      <c r="AF187" s="25">
        <f>G187+H187+I187+J187+K187+L187+M187+N187+O187+P187+Q187+R187+S187+T187+U187+V187+W187+X187+Y187+Z187+AA187+AB187+AC187+AD187</f>
        <v>451</v>
      </c>
      <c r="AG187" s="25">
        <f>G187+H187+I187+J187+K187+L187+M187+N187+O187+P187+Q187+R187+S187+T187+U187+V187+W187+X187+Z187+Y187+AA187+AB187+AC187</f>
        <v>448</v>
      </c>
    </row>
    <row r="188" spans="1:55" ht="15.75" x14ac:dyDescent="0.25">
      <c r="A188" s="8" t="s">
        <v>16</v>
      </c>
      <c r="B188" s="8" t="s">
        <v>167</v>
      </c>
      <c r="C188" s="9" t="s">
        <v>15</v>
      </c>
      <c r="D188" s="10">
        <v>15</v>
      </c>
      <c r="E188" s="2" t="s">
        <v>273</v>
      </c>
      <c r="F188" s="2" t="s">
        <v>274</v>
      </c>
      <c r="G188" s="41">
        <v>5</v>
      </c>
      <c r="H188" s="41">
        <v>252</v>
      </c>
      <c r="I188" s="41">
        <v>1</v>
      </c>
      <c r="J188" s="41">
        <v>0</v>
      </c>
      <c r="K188" s="41">
        <v>0</v>
      </c>
      <c r="L188" s="41">
        <v>0</v>
      </c>
      <c r="M188" s="41">
        <v>0</v>
      </c>
      <c r="N188" s="41">
        <v>4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2</v>
      </c>
      <c r="U188" s="41">
        <v>337</v>
      </c>
      <c r="V188" s="41">
        <v>1</v>
      </c>
      <c r="W188" s="41">
        <v>0</v>
      </c>
      <c r="X188" s="42">
        <v>0</v>
      </c>
      <c r="Y188" s="42">
        <v>1</v>
      </c>
      <c r="Z188" s="42">
        <v>0</v>
      </c>
      <c r="AA188" s="42">
        <v>0</v>
      </c>
      <c r="AB188" s="42">
        <v>0</v>
      </c>
      <c r="AC188" s="42">
        <v>0</v>
      </c>
      <c r="AD188" s="42">
        <v>3</v>
      </c>
      <c r="AE188" s="42">
        <v>0</v>
      </c>
      <c r="AF188" s="25">
        <f>G188+H188+I188+J188+K188+L188+M188+N188+O188+P188+Q188+R188+S188+T188+U188+V188+W188+X188+Y188+Z188+AA188+AB188+AC188+AD188</f>
        <v>606</v>
      </c>
      <c r="AG188" s="25">
        <f>G188+H188+I188+J188+K188+L188+M188+N188+O188+P188+Q188+R188+S188+T188+U188+V188+W188+X188+Z188+Y188+AA188+AB188+AC188</f>
        <v>603</v>
      </c>
    </row>
    <row r="189" spans="1:55" s="9" customFormat="1" ht="15.75" x14ac:dyDescent="0.25">
      <c r="A189" s="8"/>
      <c r="B189" s="8"/>
      <c r="D189" s="43"/>
      <c r="E189" s="23" t="s">
        <v>100</v>
      </c>
      <c r="F189" s="66" t="s">
        <v>10</v>
      </c>
      <c r="G189" s="66">
        <f>SUM(G184:G188)</f>
        <v>15</v>
      </c>
      <c r="H189" s="66">
        <f t="shared" ref="H189:AG189" si="45">SUM(H184:H188)</f>
        <v>830</v>
      </c>
      <c r="I189" s="66">
        <f t="shared" si="45"/>
        <v>9</v>
      </c>
      <c r="J189" s="66">
        <f t="shared" si="45"/>
        <v>1</v>
      </c>
      <c r="K189" s="66">
        <f t="shared" si="45"/>
        <v>2</v>
      </c>
      <c r="L189" s="66">
        <f t="shared" si="45"/>
        <v>3</v>
      </c>
      <c r="M189" s="66">
        <f t="shared" si="45"/>
        <v>2</v>
      </c>
      <c r="N189" s="66">
        <f t="shared" si="45"/>
        <v>15</v>
      </c>
      <c r="O189" s="66">
        <f t="shared" si="45"/>
        <v>0</v>
      </c>
      <c r="P189" s="66">
        <f t="shared" si="45"/>
        <v>0</v>
      </c>
      <c r="Q189" s="66">
        <f t="shared" si="45"/>
        <v>3</v>
      </c>
      <c r="R189" s="66">
        <f t="shared" si="45"/>
        <v>0</v>
      </c>
      <c r="S189" s="66">
        <f t="shared" si="45"/>
        <v>0</v>
      </c>
      <c r="T189" s="66">
        <f t="shared" si="45"/>
        <v>5</v>
      </c>
      <c r="U189" s="66">
        <f t="shared" si="45"/>
        <v>1126</v>
      </c>
      <c r="V189" s="66">
        <f t="shared" si="45"/>
        <v>12</v>
      </c>
      <c r="W189" s="66">
        <f t="shared" si="45"/>
        <v>2</v>
      </c>
      <c r="X189" s="66">
        <f t="shared" si="45"/>
        <v>1</v>
      </c>
      <c r="Y189" s="66">
        <f t="shared" si="45"/>
        <v>5</v>
      </c>
      <c r="Z189" s="66">
        <f t="shared" si="45"/>
        <v>1</v>
      </c>
      <c r="AA189" s="66">
        <f t="shared" si="45"/>
        <v>0</v>
      </c>
      <c r="AB189" s="66">
        <f t="shared" si="45"/>
        <v>0</v>
      </c>
      <c r="AC189" s="66">
        <f t="shared" si="45"/>
        <v>3</v>
      </c>
      <c r="AD189" s="66">
        <f t="shared" si="45"/>
        <v>34</v>
      </c>
      <c r="AE189" s="66">
        <f t="shared" si="45"/>
        <v>0</v>
      </c>
      <c r="AF189" s="67">
        <f t="shared" si="45"/>
        <v>2069</v>
      </c>
      <c r="AG189" s="67">
        <f t="shared" si="45"/>
        <v>2035</v>
      </c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</row>
    <row r="190" spans="1:55" ht="15.75" x14ac:dyDescent="0.25">
      <c r="A190" s="97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9"/>
    </row>
    <row r="191" spans="1:55" ht="15.75" x14ac:dyDescent="0.25">
      <c r="A191" s="2" t="s">
        <v>275</v>
      </c>
      <c r="B191" s="2" t="s">
        <v>276</v>
      </c>
      <c r="C191" s="2" t="s">
        <v>277</v>
      </c>
      <c r="D191" s="10">
        <v>15</v>
      </c>
      <c r="E191" s="2" t="s">
        <v>278</v>
      </c>
      <c r="F191" s="2" t="s">
        <v>279</v>
      </c>
      <c r="G191" s="41">
        <v>2</v>
      </c>
      <c r="H191" s="41">
        <v>128</v>
      </c>
      <c r="I191" s="41">
        <v>2</v>
      </c>
      <c r="J191" s="41">
        <v>0</v>
      </c>
      <c r="K191" s="41">
        <v>0</v>
      </c>
      <c r="L191" s="41">
        <v>2</v>
      </c>
      <c r="M191" s="41">
        <v>0</v>
      </c>
      <c r="N191" s="41">
        <v>3</v>
      </c>
      <c r="O191" s="41">
        <v>0</v>
      </c>
      <c r="P191" s="41">
        <v>1</v>
      </c>
      <c r="Q191" s="41">
        <v>0</v>
      </c>
      <c r="R191" s="41">
        <v>0</v>
      </c>
      <c r="S191" s="41">
        <v>0</v>
      </c>
      <c r="T191" s="41">
        <v>1</v>
      </c>
      <c r="U191" s="41">
        <v>387</v>
      </c>
      <c r="V191" s="41">
        <v>0</v>
      </c>
      <c r="W191" s="41">
        <v>0</v>
      </c>
      <c r="X191" s="42">
        <v>1</v>
      </c>
      <c r="Y191" s="42">
        <v>3</v>
      </c>
      <c r="Z191" s="42">
        <v>2</v>
      </c>
      <c r="AA191" s="42">
        <v>1</v>
      </c>
      <c r="AB191" s="42">
        <v>0</v>
      </c>
      <c r="AC191" s="42">
        <v>0</v>
      </c>
      <c r="AD191" s="42">
        <v>7</v>
      </c>
      <c r="AE191" s="42">
        <v>0</v>
      </c>
      <c r="AF191" s="25">
        <f>G191+H191+I191+J191+K191+L191+M191+N191+O191+P191+Q191+R191+S191+T191+U191+V191+W191+X191+Y191+Z191+AA191+AB191+AC191+AD191</f>
        <v>540</v>
      </c>
      <c r="AG191" s="25">
        <f>G191+H191+I191+J191+K191+L191+M191+N191+O191+P191+Q191+R191+S191+T191+U191+V191+W191+X191+Z191+Y191+AA191+AB191+AC191</f>
        <v>533</v>
      </c>
    </row>
    <row r="192" spans="1:55" ht="15.75" x14ac:dyDescent="0.25">
      <c r="A192" s="2" t="s">
        <v>275</v>
      </c>
      <c r="B192" s="2" t="s">
        <v>276</v>
      </c>
      <c r="C192" s="2" t="s">
        <v>277</v>
      </c>
      <c r="D192" s="10">
        <v>15</v>
      </c>
      <c r="E192" s="2" t="s">
        <v>280</v>
      </c>
      <c r="F192" s="2" t="s">
        <v>281</v>
      </c>
      <c r="G192" s="41">
        <v>0</v>
      </c>
      <c r="H192" s="41">
        <v>44</v>
      </c>
      <c r="I192" s="41">
        <v>1</v>
      </c>
      <c r="J192" s="41">
        <v>0</v>
      </c>
      <c r="K192" s="41">
        <v>0</v>
      </c>
      <c r="L192" s="41">
        <v>0</v>
      </c>
      <c r="M192" s="41">
        <v>0</v>
      </c>
      <c r="N192" s="41">
        <v>1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175</v>
      </c>
      <c r="V192" s="41">
        <v>0</v>
      </c>
      <c r="W192" s="41">
        <v>0</v>
      </c>
      <c r="X192" s="42">
        <v>1</v>
      </c>
      <c r="Y192" s="42">
        <v>3</v>
      </c>
      <c r="Z192" s="42">
        <v>1</v>
      </c>
      <c r="AA192" s="42">
        <v>0</v>
      </c>
      <c r="AB192" s="42">
        <v>0</v>
      </c>
      <c r="AC192" s="42">
        <v>0</v>
      </c>
      <c r="AD192" s="42">
        <v>5</v>
      </c>
      <c r="AE192" s="42">
        <v>0</v>
      </c>
      <c r="AF192" s="25">
        <f>G192+H192+I192+J192+K192+L192+M192+N192+O192+P192+Q192+R192+S192+T192+U192+V192+W192+X192+Y192+Z192+AA192+AB192+AC192+AD192</f>
        <v>231</v>
      </c>
      <c r="AG192" s="25">
        <f>G192+H192+I192+J192+K192+L192+M192+N192+O192+P192+Q192+R192+S192+T192+U192+V192+W192+X192+Z192+Y192+AA192+AB192+AC192</f>
        <v>226</v>
      </c>
    </row>
    <row r="193" spans="1:55" ht="15.75" x14ac:dyDescent="0.25">
      <c r="A193" s="2" t="s">
        <v>275</v>
      </c>
      <c r="B193" s="2" t="s">
        <v>276</v>
      </c>
      <c r="C193" s="2" t="s">
        <v>277</v>
      </c>
      <c r="D193" s="10">
        <v>15</v>
      </c>
      <c r="E193" s="2" t="s">
        <v>282</v>
      </c>
      <c r="F193" s="2" t="s">
        <v>283</v>
      </c>
      <c r="G193" s="41">
        <v>2</v>
      </c>
      <c r="H193" s="41">
        <v>30</v>
      </c>
      <c r="I193" s="41">
        <v>0</v>
      </c>
      <c r="J193" s="41">
        <v>0</v>
      </c>
      <c r="K193" s="41">
        <v>0</v>
      </c>
      <c r="L193" s="41">
        <v>1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190</v>
      </c>
      <c r="V193" s="41">
        <v>0</v>
      </c>
      <c r="W193" s="41">
        <v>0</v>
      </c>
      <c r="X193" s="42">
        <v>1</v>
      </c>
      <c r="Y193" s="42">
        <v>0</v>
      </c>
      <c r="Z193" s="42">
        <v>0</v>
      </c>
      <c r="AA193" s="42">
        <v>1</v>
      </c>
      <c r="AB193" s="42">
        <v>0</v>
      </c>
      <c r="AC193" s="42">
        <v>1</v>
      </c>
      <c r="AD193" s="42">
        <v>2</v>
      </c>
      <c r="AE193" s="42">
        <v>0</v>
      </c>
      <c r="AF193" s="25">
        <f>G193+H193+I193+J193+K193+L193+M193+N193+O193+P193+Q193+R193+S193+T193+U193+V193+W193+X193+Y193+Z193+AA193+AB193+AC193+AD193</f>
        <v>228</v>
      </c>
      <c r="AG193" s="25">
        <f>G193+H193+I193+J193+K193+L193+M193+N193+O193+P193+Q193+R193+S193+T193+U193+V193+W193+X193+Z193+Y193+AA193+AB193+AC193</f>
        <v>226</v>
      </c>
    </row>
    <row r="194" spans="1:55" ht="15.75" x14ac:dyDescent="0.25">
      <c r="A194" s="2" t="s">
        <v>275</v>
      </c>
      <c r="B194" s="2" t="s">
        <v>276</v>
      </c>
      <c r="C194" s="2" t="s">
        <v>277</v>
      </c>
      <c r="D194" s="10">
        <v>15</v>
      </c>
      <c r="E194" s="2" t="s">
        <v>284</v>
      </c>
      <c r="F194" s="2" t="s">
        <v>285</v>
      </c>
      <c r="G194" s="41">
        <v>2</v>
      </c>
      <c r="H194" s="41">
        <v>21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189</v>
      </c>
      <c r="V194" s="41">
        <v>0</v>
      </c>
      <c r="W194" s="41">
        <v>0</v>
      </c>
      <c r="X194" s="42">
        <v>0</v>
      </c>
      <c r="Y194" s="42">
        <v>1</v>
      </c>
      <c r="Z194" s="42">
        <v>0</v>
      </c>
      <c r="AA194" s="42">
        <v>0</v>
      </c>
      <c r="AB194" s="42">
        <v>0</v>
      </c>
      <c r="AC194" s="42">
        <v>1</v>
      </c>
      <c r="AD194" s="42">
        <v>4</v>
      </c>
      <c r="AE194" s="42">
        <v>0</v>
      </c>
      <c r="AF194" s="25">
        <f>G194+H194+I194+J194+K194+L194+M194+N194+O194+P194+Q194+R194+S194+T194+U194+V194+W194+X194+Y194+Z194+AA194+AB194+AC194+AD194</f>
        <v>218</v>
      </c>
      <c r="AG194" s="25">
        <f>G194+H194+I194+J194+K194+L194+M194+N194+O194+P194+Q194+R194+S194+T194+U194+V194+W194+X194+Z194+Y194+AA194+AB194+AC194</f>
        <v>214</v>
      </c>
    </row>
    <row r="195" spans="1:55" s="9" customFormat="1" ht="15.75" x14ac:dyDescent="0.25">
      <c r="A195" s="8"/>
      <c r="B195" s="8"/>
      <c r="D195" s="43"/>
      <c r="E195" s="23" t="s">
        <v>11</v>
      </c>
      <c r="F195" s="66" t="s">
        <v>10</v>
      </c>
      <c r="G195" s="66">
        <f>SUM(G191:G194)</f>
        <v>6</v>
      </c>
      <c r="H195" s="66">
        <f t="shared" ref="H195:AG195" si="46">SUM(H191:H194)</f>
        <v>223</v>
      </c>
      <c r="I195" s="66">
        <f t="shared" si="46"/>
        <v>3</v>
      </c>
      <c r="J195" s="66">
        <f t="shared" si="46"/>
        <v>0</v>
      </c>
      <c r="K195" s="66">
        <f t="shared" si="46"/>
        <v>0</v>
      </c>
      <c r="L195" s="66">
        <f t="shared" si="46"/>
        <v>3</v>
      </c>
      <c r="M195" s="66">
        <f t="shared" si="46"/>
        <v>0</v>
      </c>
      <c r="N195" s="66">
        <f t="shared" si="46"/>
        <v>4</v>
      </c>
      <c r="O195" s="66">
        <f t="shared" si="46"/>
        <v>0</v>
      </c>
      <c r="P195" s="66">
        <f t="shared" si="46"/>
        <v>1</v>
      </c>
      <c r="Q195" s="66">
        <f t="shared" si="46"/>
        <v>0</v>
      </c>
      <c r="R195" s="66">
        <f t="shared" si="46"/>
        <v>0</v>
      </c>
      <c r="S195" s="66">
        <f t="shared" si="46"/>
        <v>0</v>
      </c>
      <c r="T195" s="66">
        <f t="shared" si="46"/>
        <v>1</v>
      </c>
      <c r="U195" s="66">
        <f t="shared" si="46"/>
        <v>941</v>
      </c>
      <c r="V195" s="66">
        <f t="shared" si="46"/>
        <v>0</v>
      </c>
      <c r="W195" s="66">
        <f t="shared" si="46"/>
        <v>0</v>
      </c>
      <c r="X195" s="66">
        <f t="shared" si="46"/>
        <v>3</v>
      </c>
      <c r="Y195" s="66">
        <f t="shared" si="46"/>
        <v>7</v>
      </c>
      <c r="Z195" s="66">
        <f t="shared" si="46"/>
        <v>3</v>
      </c>
      <c r="AA195" s="66">
        <f t="shared" si="46"/>
        <v>2</v>
      </c>
      <c r="AB195" s="66">
        <f t="shared" si="46"/>
        <v>0</v>
      </c>
      <c r="AC195" s="66">
        <f t="shared" si="46"/>
        <v>2</v>
      </c>
      <c r="AD195" s="66">
        <f t="shared" si="46"/>
        <v>18</v>
      </c>
      <c r="AE195" s="66">
        <f t="shared" si="46"/>
        <v>0</v>
      </c>
      <c r="AF195" s="67">
        <f t="shared" si="46"/>
        <v>1217</v>
      </c>
      <c r="AG195" s="67">
        <f t="shared" si="46"/>
        <v>1199</v>
      </c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</row>
    <row r="196" spans="1:55" ht="15.75" x14ac:dyDescent="0.25">
      <c r="A196" s="97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9"/>
    </row>
    <row r="197" spans="1:55" ht="15.75" x14ac:dyDescent="0.25">
      <c r="A197" s="2" t="s">
        <v>275</v>
      </c>
      <c r="B197" s="2" t="s">
        <v>276</v>
      </c>
      <c r="C197" s="2" t="s">
        <v>277</v>
      </c>
      <c r="D197" s="10">
        <v>17</v>
      </c>
      <c r="E197" s="2" t="s">
        <v>286</v>
      </c>
      <c r="F197" s="2" t="s">
        <v>287</v>
      </c>
      <c r="G197" s="41">
        <v>1</v>
      </c>
      <c r="H197" s="41">
        <v>17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128</v>
      </c>
      <c r="V197" s="41">
        <v>1</v>
      </c>
      <c r="W197" s="41">
        <v>0</v>
      </c>
      <c r="X197" s="42">
        <v>0</v>
      </c>
      <c r="Y197" s="42">
        <v>0</v>
      </c>
      <c r="Z197" s="42">
        <v>0</v>
      </c>
      <c r="AA197" s="42">
        <v>1</v>
      </c>
      <c r="AB197" s="42">
        <v>0</v>
      </c>
      <c r="AC197" s="42">
        <v>0</v>
      </c>
      <c r="AD197" s="42">
        <v>2</v>
      </c>
      <c r="AE197" s="42">
        <v>0</v>
      </c>
      <c r="AF197" s="25">
        <f>G197+H197+I197+J197+K197+L197+M197+N197+O197+P197+Q197+R197+S197+T197+U197+V197+W197+X197+Y197+Z197+AA197+AB197+AC197+AD197</f>
        <v>150</v>
      </c>
      <c r="AG197" s="25">
        <f>G197+H197+I197+J197+K197+L197+M197+N197+O197+P197+Q197+R197+S197+T197+U197+V197+W197+X197+Z197+Y197+AA197+AB197+AC197</f>
        <v>148</v>
      </c>
    </row>
    <row r="198" spans="1:55" ht="15.75" x14ac:dyDescent="0.25">
      <c r="A198" s="2" t="s">
        <v>275</v>
      </c>
      <c r="B198" s="2" t="s">
        <v>276</v>
      </c>
      <c r="C198" s="2" t="s">
        <v>277</v>
      </c>
      <c r="D198" s="10">
        <v>17</v>
      </c>
      <c r="E198" s="2" t="s">
        <v>288</v>
      </c>
      <c r="F198" s="2" t="s">
        <v>289</v>
      </c>
      <c r="G198" s="41">
        <v>3</v>
      </c>
      <c r="H198" s="41">
        <v>69</v>
      </c>
      <c r="I198" s="41">
        <v>1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1</v>
      </c>
      <c r="Q198" s="41">
        <v>0</v>
      </c>
      <c r="R198" s="41">
        <v>0</v>
      </c>
      <c r="S198" s="41">
        <v>0</v>
      </c>
      <c r="T198" s="41">
        <v>0</v>
      </c>
      <c r="U198" s="41">
        <v>284</v>
      </c>
      <c r="V198" s="41">
        <v>1</v>
      </c>
      <c r="W198" s="41">
        <v>0</v>
      </c>
      <c r="X198" s="42">
        <v>0</v>
      </c>
      <c r="Y198" s="42">
        <v>0</v>
      </c>
      <c r="Z198" s="42">
        <v>0</v>
      </c>
      <c r="AA198" s="42">
        <v>1</v>
      </c>
      <c r="AB198" s="42">
        <v>0</v>
      </c>
      <c r="AC198" s="42">
        <v>1</v>
      </c>
      <c r="AD198" s="42">
        <v>4</v>
      </c>
      <c r="AE198" s="42">
        <v>0</v>
      </c>
      <c r="AF198" s="25">
        <f>G198+H198+I198+J198+K198+L198+M198+N198+O198+P198+Q198+R198+S198+T198+U198+V198+W198+X198+Y198+Z198+AA198+AB198+AC198+AD198</f>
        <v>365</v>
      </c>
      <c r="AG198" s="25">
        <f>G198+H198+I198+J198+K198+L198+M198+N198+O198+P198+Q198+R198+S198+T198+U198+V198+W198+X198+Z198+Y198+AA198+AB198+AC198</f>
        <v>361</v>
      </c>
    </row>
    <row r="199" spans="1:55" ht="15.75" x14ac:dyDescent="0.25">
      <c r="A199" s="2" t="s">
        <v>275</v>
      </c>
      <c r="B199" s="2" t="s">
        <v>276</v>
      </c>
      <c r="C199" s="2" t="s">
        <v>277</v>
      </c>
      <c r="D199" s="10">
        <v>17</v>
      </c>
      <c r="E199" s="2" t="s">
        <v>290</v>
      </c>
      <c r="F199" s="2" t="s">
        <v>291</v>
      </c>
      <c r="G199" s="41">
        <v>2</v>
      </c>
      <c r="H199" s="41">
        <v>62</v>
      </c>
      <c r="I199" s="41">
        <v>1</v>
      </c>
      <c r="J199" s="41">
        <v>0</v>
      </c>
      <c r="K199" s="41">
        <v>0</v>
      </c>
      <c r="L199" s="41">
        <v>0</v>
      </c>
      <c r="M199" s="41">
        <v>1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155</v>
      </c>
      <c r="V199" s="41">
        <v>1</v>
      </c>
      <c r="W199" s="41">
        <v>0</v>
      </c>
      <c r="X199" s="42">
        <v>0</v>
      </c>
      <c r="Y199" s="42">
        <v>1</v>
      </c>
      <c r="Z199" s="42">
        <v>0</v>
      </c>
      <c r="AA199" s="42">
        <v>0</v>
      </c>
      <c r="AB199" s="42">
        <v>0</v>
      </c>
      <c r="AC199" s="42">
        <v>1</v>
      </c>
      <c r="AD199" s="42">
        <v>3</v>
      </c>
      <c r="AE199" s="42">
        <v>0</v>
      </c>
      <c r="AF199" s="25">
        <f>G199+H199+I199+J199+K199+L199+M199+N199+O199+P199+Q199+R199+S199+T199+U199+V199+W199+X199+Y199+Z199+AA199+AB199+AC199+AD199</f>
        <v>227</v>
      </c>
      <c r="AG199" s="25">
        <f>G199+H199+I199+J199+K199+L199+M199+N199+O199+P199+Q199+R199+S199+T199+U199+V199+W199+X199+Z199+Y199+AA199+AB199+AC199</f>
        <v>224</v>
      </c>
    </row>
    <row r="200" spans="1:55" s="9" customFormat="1" ht="15.75" x14ac:dyDescent="0.25">
      <c r="A200" s="8"/>
      <c r="B200" s="8"/>
      <c r="D200" s="43"/>
      <c r="E200" s="23" t="s">
        <v>12</v>
      </c>
      <c r="F200" s="66" t="s">
        <v>10</v>
      </c>
      <c r="G200" s="66">
        <f>SUM(G197:G199)</f>
        <v>6</v>
      </c>
      <c r="H200" s="66">
        <f t="shared" ref="H200:AG200" si="47">SUM(H197:H199)</f>
        <v>148</v>
      </c>
      <c r="I200" s="66">
        <f t="shared" si="47"/>
        <v>2</v>
      </c>
      <c r="J200" s="66">
        <f t="shared" si="47"/>
        <v>0</v>
      </c>
      <c r="K200" s="66">
        <f t="shared" si="47"/>
        <v>0</v>
      </c>
      <c r="L200" s="66">
        <f t="shared" si="47"/>
        <v>0</v>
      </c>
      <c r="M200" s="66">
        <f t="shared" si="47"/>
        <v>1</v>
      </c>
      <c r="N200" s="66">
        <f t="shared" si="47"/>
        <v>0</v>
      </c>
      <c r="O200" s="66">
        <f t="shared" si="47"/>
        <v>0</v>
      </c>
      <c r="P200" s="66">
        <f t="shared" si="47"/>
        <v>1</v>
      </c>
      <c r="Q200" s="66">
        <f t="shared" si="47"/>
        <v>0</v>
      </c>
      <c r="R200" s="66">
        <f t="shared" si="47"/>
        <v>0</v>
      </c>
      <c r="S200" s="66">
        <f t="shared" si="47"/>
        <v>0</v>
      </c>
      <c r="T200" s="66">
        <f t="shared" si="47"/>
        <v>0</v>
      </c>
      <c r="U200" s="66">
        <f t="shared" si="47"/>
        <v>567</v>
      </c>
      <c r="V200" s="66">
        <f t="shared" si="47"/>
        <v>3</v>
      </c>
      <c r="W200" s="66">
        <f t="shared" si="47"/>
        <v>0</v>
      </c>
      <c r="X200" s="66">
        <f t="shared" si="47"/>
        <v>0</v>
      </c>
      <c r="Y200" s="66">
        <f t="shared" si="47"/>
        <v>1</v>
      </c>
      <c r="Z200" s="66">
        <f t="shared" si="47"/>
        <v>0</v>
      </c>
      <c r="AA200" s="66">
        <f t="shared" si="47"/>
        <v>2</v>
      </c>
      <c r="AB200" s="66">
        <f t="shared" si="47"/>
        <v>0</v>
      </c>
      <c r="AC200" s="66">
        <f t="shared" si="47"/>
        <v>2</v>
      </c>
      <c r="AD200" s="66">
        <f t="shared" si="47"/>
        <v>9</v>
      </c>
      <c r="AE200" s="66">
        <f t="shared" si="47"/>
        <v>0</v>
      </c>
      <c r="AF200" s="67">
        <f t="shared" si="47"/>
        <v>742</v>
      </c>
      <c r="AG200" s="67">
        <f t="shared" si="47"/>
        <v>733</v>
      </c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</row>
    <row r="201" spans="1:55" ht="15.75" x14ac:dyDescent="0.25">
      <c r="A201" s="97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9"/>
    </row>
    <row r="202" spans="1:55" ht="15.75" x14ac:dyDescent="0.25">
      <c r="A202" s="2" t="s">
        <v>275</v>
      </c>
      <c r="B202" s="2" t="s">
        <v>276</v>
      </c>
      <c r="C202" s="2" t="s">
        <v>277</v>
      </c>
      <c r="D202" s="10">
        <v>18</v>
      </c>
      <c r="E202" s="2" t="s">
        <v>292</v>
      </c>
      <c r="F202" s="2" t="s">
        <v>293</v>
      </c>
      <c r="G202" s="41">
        <v>3</v>
      </c>
      <c r="H202" s="41">
        <v>94</v>
      </c>
      <c r="I202" s="41">
        <v>3</v>
      </c>
      <c r="J202" s="41">
        <v>0</v>
      </c>
      <c r="K202" s="41">
        <v>0</v>
      </c>
      <c r="L202" s="41">
        <v>0</v>
      </c>
      <c r="M202" s="41">
        <v>1</v>
      </c>
      <c r="N202" s="41">
        <v>1</v>
      </c>
      <c r="O202" s="41">
        <v>0</v>
      </c>
      <c r="P202" s="41">
        <v>0</v>
      </c>
      <c r="Q202" s="41">
        <v>0</v>
      </c>
      <c r="R202" s="41">
        <v>1</v>
      </c>
      <c r="S202" s="41">
        <v>0</v>
      </c>
      <c r="T202" s="41">
        <v>0</v>
      </c>
      <c r="U202" s="41">
        <v>411</v>
      </c>
      <c r="V202" s="41">
        <v>0</v>
      </c>
      <c r="W202" s="41">
        <v>0</v>
      </c>
      <c r="X202" s="42">
        <v>0</v>
      </c>
      <c r="Y202" s="42">
        <v>0</v>
      </c>
      <c r="Z202" s="42">
        <v>1</v>
      </c>
      <c r="AA202" s="42">
        <v>0</v>
      </c>
      <c r="AB202" s="42">
        <v>1</v>
      </c>
      <c r="AC202" s="42">
        <v>0</v>
      </c>
      <c r="AD202" s="42">
        <v>7</v>
      </c>
      <c r="AE202" s="42">
        <v>0</v>
      </c>
      <c r="AF202" s="25">
        <f>G202+H202+I202+J202+K202+L202+M202+N202+O202+P202+Q202+R202+S202+T202+U202+V202+W202+X202+Y202+Z202+AA202+AB202+AC202+AD202</f>
        <v>523</v>
      </c>
      <c r="AG202" s="25">
        <f>G202+H202+I202+J202+K202+L202+M202+N202+O202+P202+Q202+R202+S202+T202+U202+V202+W202+X202+Z202+Y202+AA202+AB202+AC202</f>
        <v>516</v>
      </c>
    </row>
    <row r="203" spans="1:55" ht="15.75" x14ac:dyDescent="0.25">
      <c r="A203" s="2" t="s">
        <v>275</v>
      </c>
      <c r="B203" s="2" t="s">
        <v>276</v>
      </c>
      <c r="C203" s="2" t="s">
        <v>277</v>
      </c>
      <c r="D203" s="10">
        <v>18</v>
      </c>
      <c r="E203" s="2" t="s">
        <v>294</v>
      </c>
      <c r="F203" s="2" t="s">
        <v>295</v>
      </c>
      <c r="G203" s="41">
        <v>1</v>
      </c>
      <c r="H203" s="41">
        <v>16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1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41">
        <v>85</v>
      </c>
      <c r="V203" s="41">
        <v>0</v>
      </c>
      <c r="W203" s="41">
        <v>0</v>
      </c>
      <c r="X203" s="42">
        <v>0</v>
      </c>
      <c r="Y203" s="42">
        <v>1</v>
      </c>
      <c r="Z203" s="42">
        <v>0</v>
      </c>
      <c r="AA203" s="42">
        <v>0</v>
      </c>
      <c r="AB203" s="42">
        <v>0</v>
      </c>
      <c r="AC203" s="42">
        <v>0</v>
      </c>
      <c r="AD203" s="42">
        <v>0</v>
      </c>
      <c r="AE203" s="42">
        <v>0</v>
      </c>
      <c r="AF203" s="25">
        <f>G203+H203+I203+J203+K203+L203+M203+N203+O203+P203+Q203+R203+S203+T203+U203+V203+W203+X203+Y203+Z203+AA203+AB203+AC203+AD203</f>
        <v>104</v>
      </c>
      <c r="AG203" s="25">
        <f>G203+H203+I203+J203+K203+L203+M203+N203+O203+P203+Q203+R203+S203+T203+U203+V203+W203+X203+Z203+Y203+AA203+AB203+AC203</f>
        <v>104</v>
      </c>
    </row>
    <row r="204" spans="1:55" s="9" customFormat="1" ht="15.75" x14ac:dyDescent="0.25">
      <c r="A204" s="8"/>
      <c r="B204" s="8"/>
      <c r="D204" s="43"/>
      <c r="E204" s="23" t="s">
        <v>149</v>
      </c>
      <c r="F204" s="66" t="s">
        <v>10</v>
      </c>
      <c r="G204" s="66">
        <f>SUM(G202:G203)</f>
        <v>4</v>
      </c>
      <c r="H204" s="66">
        <f t="shared" ref="H204:AG204" si="48">SUM(H202:H203)</f>
        <v>110</v>
      </c>
      <c r="I204" s="66">
        <f t="shared" si="48"/>
        <v>3</v>
      </c>
      <c r="J204" s="66">
        <f t="shared" si="48"/>
        <v>0</v>
      </c>
      <c r="K204" s="66">
        <f t="shared" si="48"/>
        <v>0</v>
      </c>
      <c r="L204" s="66">
        <f t="shared" si="48"/>
        <v>0</v>
      </c>
      <c r="M204" s="66">
        <f t="shared" si="48"/>
        <v>1</v>
      </c>
      <c r="N204" s="66">
        <f t="shared" si="48"/>
        <v>1</v>
      </c>
      <c r="O204" s="66">
        <f t="shared" si="48"/>
        <v>1</v>
      </c>
      <c r="P204" s="66">
        <f t="shared" si="48"/>
        <v>0</v>
      </c>
      <c r="Q204" s="66">
        <f t="shared" si="48"/>
        <v>0</v>
      </c>
      <c r="R204" s="66">
        <f t="shared" si="48"/>
        <v>1</v>
      </c>
      <c r="S204" s="66">
        <f t="shared" si="48"/>
        <v>0</v>
      </c>
      <c r="T204" s="66">
        <f t="shared" si="48"/>
        <v>0</v>
      </c>
      <c r="U204" s="66">
        <f t="shared" si="48"/>
        <v>496</v>
      </c>
      <c r="V204" s="66">
        <f t="shared" si="48"/>
        <v>0</v>
      </c>
      <c r="W204" s="66">
        <f t="shared" si="48"/>
        <v>0</v>
      </c>
      <c r="X204" s="66">
        <f t="shared" si="48"/>
        <v>0</v>
      </c>
      <c r="Y204" s="66">
        <f t="shared" si="48"/>
        <v>1</v>
      </c>
      <c r="Z204" s="66">
        <f t="shared" si="48"/>
        <v>1</v>
      </c>
      <c r="AA204" s="66">
        <f t="shared" si="48"/>
        <v>0</v>
      </c>
      <c r="AB204" s="66">
        <f t="shared" si="48"/>
        <v>1</v>
      </c>
      <c r="AC204" s="66">
        <f t="shared" si="48"/>
        <v>0</v>
      </c>
      <c r="AD204" s="66">
        <f t="shared" si="48"/>
        <v>7</v>
      </c>
      <c r="AE204" s="66">
        <f t="shared" si="48"/>
        <v>0</v>
      </c>
      <c r="AF204" s="67">
        <f t="shared" si="48"/>
        <v>627</v>
      </c>
      <c r="AG204" s="67">
        <f t="shared" si="48"/>
        <v>620</v>
      </c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</row>
    <row r="205" spans="1:55" ht="15.75" x14ac:dyDescent="0.25">
      <c r="A205" s="97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9"/>
    </row>
    <row r="206" spans="1:55" ht="15.75" x14ac:dyDescent="0.25">
      <c r="A206" s="2" t="s">
        <v>275</v>
      </c>
      <c r="B206" s="2" t="s">
        <v>276</v>
      </c>
      <c r="C206" s="2" t="s">
        <v>277</v>
      </c>
      <c r="D206" s="10">
        <v>19</v>
      </c>
      <c r="E206" s="2" t="s">
        <v>296</v>
      </c>
      <c r="F206" s="2" t="s">
        <v>297</v>
      </c>
      <c r="G206" s="41">
        <v>2</v>
      </c>
      <c r="H206" s="41">
        <v>36</v>
      </c>
      <c r="I206" s="41">
        <v>0</v>
      </c>
      <c r="J206" s="41">
        <v>0</v>
      </c>
      <c r="K206" s="41">
        <v>0</v>
      </c>
      <c r="L206" s="41">
        <v>1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41">
        <v>166</v>
      </c>
      <c r="V206" s="41">
        <v>1</v>
      </c>
      <c r="W206" s="41">
        <v>0</v>
      </c>
      <c r="X206" s="42">
        <v>0</v>
      </c>
      <c r="Y206" s="42">
        <v>0</v>
      </c>
      <c r="Z206" s="42">
        <v>0</v>
      </c>
      <c r="AA206" s="42">
        <v>0</v>
      </c>
      <c r="AB206" s="42">
        <v>0</v>
      </c>
      <c r="AC206" s="42">
        <v>0</v>
      </c>
      <c r="AD206" s="42">
        <v>3</v>
      </c>
      <c r="AE206" s="42">
        <v>0</v>
      </c>
      <c r="AF206" s="25">
        <f>G206+H206+I206+J206+K206+L206+M206+N206+O206+P206+Q206+R206+S206+T206+U206+V206+W206+X206+Y206+Z206+AA206+AB206+AC206+AD206</f>
        <v>209</v>
      </c>
      <c r="AG206" s="25">
        <f>G206+H206+I206+J206+K206+L206+M206+N206+O206+P206+Q206+R206+S206+T206+U206+V206+W206+X206+Z206+Y206+AA206+AB206+AC206</f>
        <v>206</v>
      </c>
    </row>
    <row r="207" spans="1:55" ht="15.75" x14ac:dyDescent="0.25">
      <c r="A207" s="2" t="s">
        <v>275</v>
      </c>
      <c r="B207" s="2" t="s">
        <v>276</v>
      </c>
      <c r="C207" s="2" t="s">
        <v>277</v>
      </c>
      <c r="D207" s="10">
        <v>19</v>
      </c>
      <c r="E207" s="2" t="s">
        <v>298</v>
      </c>
      <c r="F207" s="2" t="s">
        <v>299</v>
      </c>
      <c r="G207" s="41">
        <v>1</v>
      </c>
      <c r="H207" s="41">
        <v>105</v>
      </c>
      <c r="I207" s="41">
        <v>0</v>
      </c>
      <c r="J207" s="41">
        <v>0</v>
      </c>
      <c r="K207" s="41">
        <v>0</v>
      </c>
      <c r="L207" s="41">
        <v>1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1</v>
      </c>
      <c r="U207" s="41">
        <v>247</v>
      </c>
      <c r="V207" s="41">
        <v>1</v>
      </c>
      <c r="W207" s="41">
        <v>0</v>
      </c>
      <c r="X207" s="42">
        <v>0</v>
      </c>
      <c r="Y207" s="42">
        <v>0</v>
      </c>
      <c r="Z207" s="42">
        <v>0</v>
      </c>
      <c r="AA207" s="42">
        <v>1</v>
      </c>
      <c r="AB207" s="42">
        <v>0</v>
      </c>
      <c r="AC207" s="42">
        <v>0</v>
      </c>
      <c r="AD207" s="42">
        <v>0</v>
      </c>
      <c r="AE207" s="42">
        <v>0</v>
      </c>
      <c r="AF207" s="25">
        <f>G207+H207+I207+J207+K207+L207+M207+N207+O207+P207+Q207+R207+S207+T207+U207+V207+W207+X207+Y207+Z207+AA207+AB207+AC207+AD207</f>
        <v>357</v>
      </c>
      <c r="AG207" s="25">
        <f>G207+H207+I207+J207+K207+L207+M207+N207+O207+P207+Q207+R207+S207+T207+U207+V207+W207+X207+Z207+Y207+AA207+AB207+AC207</f>
        <v>357</v>
      </c>
    </row>
    <row r="208" spans="1:55" s="9" customFormat="1" ht="15.75" x14ac:dyDescent="0.25">
      <c r="A208" s="8"/>
      <c r="B208" s="8"/>
      <c r="D208" s="43"/>
      <c r="E208" s="23" t="s">
        <v>13</v>
      </c>
      <c r="F208" s="66" t="s">
        <v>10</v>
      </c>
      <c r="G208" s="66">
        <f>SUM(G206:G207)</f>
        <v>3</v>
      </c>
      <c r="H208" s="66">
        <f t="shared" ref="H208:AG208" si="49">SUM(H206:H207)</f>
        <v>141</v>
      </c>
      <c r="I208" s="66">
        <f t="shared" si="49"/>
        <v>0</v>
      </c>
      <c r="J208" s="66">
        <f t="shared" si="49"/>
        <v>0</v>
      </c>
      <c r="K208" s="66">
        <f t="shared" si="49"/>
        <v>0</v>
      </c>
      <c r="L208" s="66">
        <f t="shared" si="49"/>
        <v>2</v>
      </c>
      <c r="M208" s="66">
        <f t="shared" si="49"/>
        <v>0</v>
      </c>
      <c r="N208" s="66">
        <f t="shared" si="49"/>
        <v>0</v>
      </c>
      <c r="O208" s="66">
        <f t="shared" si="49"/>
        <v>0</v>
      </c>
      <c r="P208" s="66">
        <f t="shared" si="49"/>
        <v>0</v>
      </c>
      <c r="Q208" s="66">
        <f t="shared" si="49"/>
        <v>0</v>
      </c>
      <c r="R208" s="66">
        <f t="shared" si="49"/>
        <v>0</v>
      </c>
      <c r="S208" s="66">
        <f t="shared" si="49"/>
        <v>0</v>
      </c>
      <c r="T208" s="66">
        <f t="shared" si="49"/>
        <v>1</v>
      </c>
      <c r="U208" s="66">
        <f t="shared" si="49"/>
        <v>413</v>
      </c>
      <c r="V208" s="66">
        <f t="shared" si="49"/>
        <v>2</v>
      </c>
      <c r="W208" s="66">
        <f t="shared" si="49"/>
        <v>0</v>
      </c>
      <c r="X208" s="66">
        <f t="shared" si="49"/>
        <v>0</v>
      </c>
      <c r="Y208" s="66">
        <f t="shared" si="49"/>
        <v>0</v>
      </c>
      <c r="Z208" s="66">
        <f t="shared" si="49"/>
        <v>0</v>
      </c>
      <c r="AA208" s="66">
        <f t="shared" si="49"/>
        <v>1</v>
      </c>
      <c r="AB208" s="66">
        <f t="shared" si="49"/>
        <v>0</v>
      </c>
      <c r="AC208" s="66">
        <f t="shared" si="49"/>
        <v>0</v>
      </c>
      <c r="AD208" s="66">
        <f t="shared" si="49"/>
        <v>3</v>
      </c>
      <c r="AE208" s="66">
        <f t="shared" si="49"/>
        <v>0</v>
      </c>
      <c r="AF208" s="67">
        <f t="shared" si="49"/>
        <v>566</v>
      </c>
      <c r="AG208" s="67">
        <f t="shared" si="49"/>
        <v>563</v>
      </c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</row>
    <row r="209" spans="1:55" ht="15.75" x14ac:dyDescent="0.25">
      <c r="A209" s="97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9"/>
    </row>
    <row r="210" spans="1:55" ht="15.75" x14ac:dyDescent="0.25">
      <c r="A210" s="2" t="s">
        <v>275</v>
      </c>
      <c r="B210" s="2" t="s">
        <v>276</v>
      </c>
      <c r="C210" s="2" t="s">
        <v>277</v>
      </c>
      <c r="D210" s="10">
        <v>20</v>
      </c>
      <c r="E210" s="2" t="s">
        <v>300</v>
      </c>
      <c r="F210" s="2" t="s">
        <v>301</v>
      </c>
      <c r="G210" s="41">
        <v>1</v>
      </c>
      <c r="H210" s="41">
        <v>45</v>
      </c>
      <c r="I210" s="41">
        <v>0</v>
      </c>
      <c r="J210" s="41">
        <v>0</v>
      </c>
      <c r="K210" s="41">
        <v>0</v>
      </c>
      <c r="L210" s="41">
        <v>0</v>
      </c>
      <c r="M210" s="41">
        <v>1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41">
        <v>279</v>
      </c>
      <c r="V210" s="41">
        <v>0</v>
      </c>
      <c r="W210" s="41">
        <v>0</v>
      </c>
      <c r="X210" s="42">
        <v>0</v>
      </c>
      <c r="Y210" s="42">
        <v>0</v>
      </c>
      <c r="Z210" s="42">
        <v>0</v>
      </c>
      <c r="AA210" s="42">
        <v>1</v>
      </c>
      <c r="AB210" s="42">
        <v>0</v>
      </c>
      <c r="AC210" s="42">
        <v>0</v>
      </c>
      <c r="AD210" s="42">
        <v>8</v>
      </c>
      <c r="AE210" s="42">
        <v>0</v>
      </c>
      <c r="AF210" s="25">
        <f>G210+H210+I210+J210+K210+L210+M210+N210+O210+P210+Q210+R210+S210+T210+U210+V210+W210+X210+Y210+Z210+AA210+AB210+AC210+AD210</f>
        <v>335</v>
      </c>
      <c r="AG210" s="25">
        <f>G210+H210+I210+J210+K210+L210+M210+N210+O210+P210+Q210+R210+S210+T210+U210+V210+W210+X210+Z210+Y210+AA210+AB210+AC210</f>
        <v>327</v>
      </c>
    </row>
    <row r="211" spans="1:55" ht="15.75" x14ac:dyDescent="0.25">
      <c r="A211" s="2" t="s">
        <v>275</v>
      </c>
      <c r="B211" s="2" t="s">
        <v>276</v>
      </c>
      <c r="C211" s="2" t="s">
        <v>277</v>
      </c>
      <c r="D211" s="10">
        <v>20</v>
      </c>
      <c r="E211" s="2" t="s">
        <v>302</v>
      </c>
      <c r="F211" s="2" t="s">
        <v>303</v>
      </c>
      <c r="G211" s="41">
        <v>2</v>
      </c>
      <c r="H211" s="41">
        <v>65</v>
      </c>
      <c r="I211" s="41">
        <v>1</v>
      </c>
      <c r="J211" s="41">
        <v>1</v>
      </c>
      <c r="K211" s="41">
        <v>0</v>
      </c>
      <c r="L211" s="41">
        <v>0</v>
      </c>
      <c r="M211" s="41">
        <v>0</v>
      </c>
      <c r="N211" s="41">
        <v>0</v>
      </c>
      <c r="O211" s="41">
        <v>1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249</v>
      </c>
      <c r="V211" s="41">
        <v>1</v>
      </c>
      <c r="W211" s="41">
        <v>0</v>
      </c>
      <c r="X211" s="42">
        <v>0</v>
      </c>
      <c r="Y211" s="42">
        <v>0</v>
      </c>
      <c r="Z211" s="42">
        <v>0</v>
      </c>
      <c r="AA211" s="42">
        <v>0</v>
      </c>
      <c r="AB211" s="42">
        <v>0</v>
      </c>
      <c r="AC211" s="42">
        <v>0</v>
      </c>
      <c r="AD211" s="42">
        <v>6</v>
      </c>
      <c r="AE211" s="42">
        <v>0</v>
      </c>
      <c r="AF211" s="25">
        <f>G211+H211+I211+J211+K211+L211+M211+N211+O211+P211+Q211+R211+S211+T211+U211+V211+W211+X211+Y211+Z211+AA211+AB211+AC211+AD211</f>
        <v>326</v>
      </c>
      <c r="AG211" s="25">
        <f>G211+H211+I211+J211+K211+L211+M211+N211+O211+P211+Q211+R211+S211+T211+U211+V211+W211+X211+Z211+Y211+AA211+AB211+AC211</f>
        <v>320</v>
      </c>
    </row>
    <row r="212" spans="1:55" ht="15.75" x14ac:dyDescent="0.25">
      <c r="A212" s="2" t="s">
        <v>275</v>
      </c>
      <c r="B212" s="2" t="s">
        <v>276</v>
      </c>
      <c r="C212" s="2" t="s">
        <v>277</v>
      </c>
      <c r="D212" s="10">
        <v>20</v>
      </c>
      <c r="E212" s="2" t="s">
        <v>304</v>
      </c>
      <c r="F212" s="2" t="s">
        <v>305</v>
      </c>
      <c r="G212" s="41">
        <v>1</v>
      </c>
      <c r="H212" s="41">
        <v>44</v>
      </c>
      <c r="I212" s="41">
        <v>1</v>
      </c>
      <c r="J212" s="41">
        <v>0</v>
      </c>
      <c r="K212" s="41">
        <v>0</v>
      </c>
      <c r="L212" s="41">
        <v>0</v>
      </c>
      <c r="M212" s="41">
        <v>0</v>
      </c>
      <c r="N212" s="41">
        <v>2</v>
      </c>
      <c r="O212" s="41">
        <v>0</v>
      </c>
      <c r="P212" s="41">
        <v>0</v>
      </c>
      <c r="Q212" s="41">
        <v>0</v>
      </c>
      <c r="R212" s="41">
        <v>0</v>
      </c>
      <c r="S212" s="41">
        <v>1</v>
      </c>
      <c r="T212" s="41">
        <v>1</v>
      </c>
      <c r="U212" s="41">
        <v>415</v>
      </c>
      <c r="V212" s="41">
        <v>0</v>
      </c>
      <c r="W212" s="41">
        <v>0</v>
      </c>
      <c r="X212" s="42">
        <v>0</v>
      </c>
      <c r="Y212" s="42">
        <v>0</v>
      </c>
      <c r="Z212" s="42">
        <v>2</v>
      </c>
      <c r="AA212" s="42">
        <v>1</v>
      </c>
      <c r="AB212" s="42">
        <v>0</v>
      </c>
      <c r="AC212" s="42">
        <v>0</v>
      </c>
      <c r="AD212" s="42">
        <v>5</v>
      </c>
      <c r="AE212" s="42">
        <v>0</v>
      </c>
      <c r="AF212" s="25">
        <f>G212+H212+I212+J212+K212+L212+M212+N212+O212+P212+Q212+R212+S212+T212+U212+V212+W212+X212+Y212+Z212+AA212+AB212+AC212+AD212</f>
        <v>473</v>
      </c>
      <c r="AG212" s="25">
        <f>G212+H212+I212+J212+K212+L212+M212+N212+O212+P212+Q212+R212+S212+T212+U212+V212+W212+X212+Z212+Y212+AA212+AB212+AC212</f>
        <v>468</v>
      </c>
    </row>
    <row r="213" spans="1:55" ht="15.75" x14ac:dyDescent="0.25">
      <c r="A213" s="2" t="s">
        <v>275</v>
      </c>
      <c r="B213" s="2" t="s">
        <v>276</v>
      </c>
      <c r="C213" s="2" t="s">
        <v>277</v>
      </c>
      <c r="D213" s="10">
        <v>20</v>
      </c>
      <c r="E213" s="2" t="s">
        <v>306</v>
      </c>
      <c r="F213" s="2" t="s">
        <v>307</v>
      </c>
      <c r="G213" s="41">
        <v>0</v>
      </c>
      <c r="H213" s="41">
        <v>64</v>
      </c>
      <c r="I213" s="41">
        <v>0</v>
      </c>
      <c r="J213" s="41">
        <v>0</v>
      </c>
      <c r="K213" s="41">
        <v>0</v>
      </c>
      <c r="L213" s="41">
        <v>0</v>
      </c>
      <c r="M213" s="41">
        <v>1</v>
      </c>
      <c r="N213" s="41">
        <v>2</v>
      </c>
      <c r="O213" s="41">
        <v>0</v>
      </c>
      <c r="P213" s="41">
        <v>0</v>
      </c>
      <c r="Q213" s="41">
        <v>1</v>
      </c>
      <c r="R213" s="41">
        <v>0</v>
      </c>
      <c r="S213" s="41">
        <v>0</v>
      </c>
      <c r="T213" s="41">
        <v>0</v>
      </c>
      <c r="U213" s="41">
        <v>230</v>
      </c>
      <c r="V213" s="41">
        <v>0</v>
      </c>
      <c r="W213" s="41">
        <v>0</v>
      </c>
      <c r="X213" s="42">
        <v>0</v>
      </c>
      <c r="Y213" s="42">
        <v>1</v>
      </c>
      <c r="Z213" s="42">
        <v>0</v>
      </c>
      <c r="AA213" s="42">
        <v>0</v>
      </c>
      <c r="AB213" s="42">
        <v>0</v>
      </c>
      <c r="AC213" s="42">
        <v>0</v>
      </c>
      <c r="AD213" s="42">
        <v>6</v>
      </c>
      <c r="AE213" s="42">
        <v>0</v>
      </c>
      <c r="AF213" s="25">
        <f>G213+H213+I213+J213+K213+L213+M213+N213+O213+P213+Q213+R213+S213+T213+U213+V213+W213+X213+Y213+Z213+AA213+AB213+AC213+AD213</f>
        <v>305</v>
      </c>
      <c r="AG213" s="25">
        <f>G213+H213+I213+J213+K213+L213+M213+N213+O213+P213+Q213+R213+S213+T213+U213+V213+W213+X213+Z213+Y213+AA213+AB213+AC213</f>
        <v>299</v>
      </c>
    </row>
    <row r="214" spans="1:55" s="9" customFormat="1" ht="15.75" x14ac:dyDescent="0.25">
      <c r="A214" s="8"/>
      <c r="B214" s="8"/>
      <c r="D214" s="43"/>
      <c r="E214" s="23" t="s">
        <v>11</v>
      </c>
      <c r="F214" s="66" t="s">
        <v>10</v>
      </c>
      <c r="G214" s="66">
        <f>SUM(G210:G213)</f>
        <v>4</v>
      </c>
      <c r="H214" s="66">
        <f t="shared" ref="H214:AG214" si="50">SUM(H210:H213)</f>
        <v>218</v>
      </c>
      <c r="I214" s="66">
        <f t="shared" si="50"/>
        <v>2</v>
      </c>
      <c r="J214" s="66">
        <f t="shared" si="50"/>
        <v>1</v>
      </c>
      <c r="K214" s="66">
        <f t="shared" si="50"/>
        <v>0</v>
      </c>
      <c r="L214" s="66">
        <f t="shared" si="50"/>
        <v>0</v>
      </c>
      <c r="M214" s="66">
        <f t="shared" si="50"/>
        <v>2</v>
      </c>
      <c r="N214" s="66">
        <f t="shared" si="50"/>
        <v>4</v>
      </c>
      <c r="O214" s="66">
        <f t="shared" si="50"/>
        <v>1</v>
      </c>
      <c r="P214" s="66">
        <f t="shared" si="50"/>
        <v>0</v>
      </c>
      <c r="Q214" s="66">
        <f t="shared" si="50"/>
        <v>1</v>
      </c>
      <c r="R214" s="66">
        <f t="shared" si="50"/>
        <v>0</v>
      </c>
      <c r="S214" s="66">
        <f t="shared" si="50"/>
        <v>1</v>
      </c>
      <c r="T214" s="66">
        <f t="shared" si="50"/>
        <v>1</v>
      </c>
      <c r="U214" s="66">
        <f t="shared" si="50"/>
        <v>1173</v>
      </c>
      <c r="V214" s="66">
        <f t="shared" si="50"/>
        <v>1</v>
      </c>
      <c r="W214" s="66">
        <f t="shared" si="50"/>
        <v>0</v>
      </c>
      <c r="X214" s="66">
        <f t="shared" si="50"/>
        <v>0</v>
      </c>
      <c r="Y214" s="66">
        <f t="shared" si="50"/>
        <v>1</v>
      </c>
      <c r="Z214" s="66">
        <f t="shared" si="50"/>
        <v>2</v>
      </c>
      <c r="AA214" s="66">
        <f t="shared" si="50"/>
        <v>2</v>
      </c>
      <c r="AB214" s="66">
        <f t="shared" si="50"/>
        <v>0</v>
      </c>
      <c r="AC214" s="66">
        <f t="shared" si="50"/>
        <v>0</v>
      </c>
      <c r="AD214" s="66">
        <f t="shared" si="50"/>
        <v>25</v>
      </c>
      <c r="AE214" s="66">
        <f t="shared" si="50"/>
        <v>0</v>
      </c>
      <c r="AF214" s="67">
        <f t="shared" si="50"/>
        <v>1439</v>
      </c>
      <c r="AG214" s="67">
        <f t="shared" si="50"/>
        <v>1414</v>
      </c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</row>
    <row r="215" spans="1:55" ht="15.75" x14ac:dyDescent="0.25">
      <c r="A215" s="97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9"/>
    </row>
    <row r="216" spans="1:55" ht="15.75" x14ac:dyDescent="0.25">
      <c r="A216" s="2" t="s">
        <v>275</v>
      </c>
      <c r="B216" s="2" t="s">
        <v>276</v>
      </c>
      <c r="C216" s="2" t="s">
        <v>277</v>
      </c>
      <c r="D216" s="10">
        <v>21</v>
      </c>
      <c r="E216" s="2" t="s">
        <v>308</v>
      </c>
      <c r="F216" s="2" t="s">
        <v>309</v>
      </c>
      <c r="G216" s="41">
        <v>1</v>
      </c>
      <c r="H216" s="41">
        <v>14</v>
      </c>
      <c r="I216" s="41">
        <v>1</v>
      </c>
      <c r="J216" s="41">
        <v>0</v>
      </c>
      <c r="K216" s="41">
        <v>0</v>
      </c>
      <c r="L216" s="41">
        <v>1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1</v>
      </c>
      <c r="S216" s="41">
        <v>0</v>
      </c>
      <c r="T216" s="41">
        <v>0</v>
      </c>
      <c r="U216" s="41">
        <v>87</v>
      </c>
      <c r="V216" s="41">
        <v>0</v>
      </c>
      <c r="W216" s="41">
        <v>0</v>
      </c>
      <c r="X216" s="42">
        <v>0</v>
      </c>
      <c r="Y216" s="42">
        <v>0</v>
      </c>
      <c r="Z216" s="42">
        <v>0</v>
      </c>
      <c r="AA216" s="42">
        <v>0</v>
      </c>
      <c r="AB216" s="42">
        <v>0</v>
      </c>
      <c r="AC216" s="42">
        <v>0</v>
      </c>
      <c r="AD216" s="42">
        <v>0</v>
      </c>
      <c r="AE216" s="42">
        <v>0</v>
      </c>
      <c r="AF216" s="25">
        <f>G216+H216+I216+J216+K216+L216+M216+N216+O216+P216+Q216+R216+S216+T216+U216+V216+W216+X216+Y216+Z216+AA216+AB216+AC216+AD216</f>
        <v>105</v>
      </c>
      <c r="AG216" s="25">
        <f>G216+H216+I216+J216+K216+L216+M216+N216+O216+P216+Q216+R216+S216+T216+U216+V216+W216+X216+Z216+Y216+AA216+AB216+AC216</f>
        <v>105</v>
      </c>
    </row>
    <row r="217" spans="1:55" ht="15.75" x14ac:dyDescent="0.25">
      <c r="A217" s="2" t="s">
        <v>275</v>
      </c>
      <c r="B217" s="2" t="s">
        <v>276</v>
      </c>
      <c r="C217" s="2" t="s">
        <v>277</v>
      </c>
      <c r="D217" s="10">
        <v>21</v>
      </c>
      <c r="E217" s="2" t="s">
        <v>310</v>
      </c>
      <c r="F217" s="2" t="s">
        <v>311</v>
      </c>
      <c r="G217" s="41">
        <v>0</v>
      </c>
      <c r="H217" s="41">
        <v>65</v>
      </c>
      <c r="I217" s="41">
        <v>0</v>
      </c>
      <c r="J217" s="41">
        <v>0</v>
      </c>
      <c r="K217" s="41">
        <v>0</v>
      </c>
      <c r="L217" s="41">
        <v>1</v>
      </c>
      <c r="M217" s="41">
        <v>0</v>
      </c>
      <c r="N217" s="41">
        <v>2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1</v>
      </c>
      <c r="U217" s="41">
        <v>230</v>
      </c>
      <c r="V217" s="41">
        <v>0</v>
      </c>
      <c r="W217" s="41">
        <v>0</v>
      </c>
      <c r="X217" s="42">
        <v>0</v>
      </c>
      <c r="Y217" s="42">
        <v>0</v>
      </c>
      <c r="Z217" s="42">
        <v>1</v>
      </c>
      <c r="AA217" s="42">
        <v>0</v>
      </c>
      <c r="AB217" s="42">
        <v>0</v>
      </c>
      <c r="AC217" s="42">
        <v>0</v>
      </c>
      <c r="AD217" s="42">
        <v>2</v>
      </c>
      <c r="AE217" s="42">
        <v>0</v>
      </c>
      <c r="AF217" s="25">
        <f>G217+H217+I217+J217+K217+L217+M217+N217+O217+P217+Q217+R217+S217+T217+U217+V217+W217+X217+Y217+Z217+AA217+AB217+AC217+AD217</f>
        <v>302</v>
      </c>
      <c r="AG217" s="25">
        <f>G217+H217+I217+J217+K217+L217+M217+N217+O217+P217+Q217+R217+S217+T217+U217+V217+W217+X217+Z217+Y217+AA217+AB217+AC217</f>
        <v>300</v>
      </c>
    </row>
    <row r="218" spans="1:55" ht="15.75" x14ac:dyDescent="0.25">
      <c r="A218" s="2" t="s">
        <v>275</v>
      </c>
      <c r="B218" s="2" t="s">
        <v>276</v>
      </c>
      <c r="C218" s="2" t="s">
        <v>277</v>
      </c>
      <c r="D218" s="10">
        <v>21</v>
      </c>
      <c r="E218" s="2" t="s">
        <v>312</v>
      </c>
      <c r="F218" s="2" t="s">
        <v>313</v>
      </c>
      <c r="G218" s="41">
        <v>0</v>
      </c>
      <c r="H218" s="41">
        <v>26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1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115</v>
      </c>
      <c r="V218" s="41">
        <v>0</v>
      </c>
      <c r="W218" s="41">
        <v>0</v>
      </c>
      <c r="X218" s="42">
        <v>0</v>
      </c>
      <c r="Y218" s="42">
        <v>0</v>
      </c>
      <c r="Z218" s="42">
        <v>0</v>
      </c>
      <c r="AA218" s="42">
        <v>1</v>
      </c>
      <c r="AB218" s="42">
        <v>1</v>
      </c>
      <c r="AC218" s="42">
        <v>0</v>
      </c>
      <c r="AD218" s="42">
        <v>1</v>
      </c>
      <c r="AE218" s="42">
        <v>0</v>
      </c>
      <c r="AF218" s="25">
        <f>G218+H218+I218+J218+K218+L218+M218+N218+O218+P218+Q218+R218+S218+T218+U218+V218+W218+X218+Y218+Z218+AA218+AB218+AC218+AD218</f>
        <v>145</v>
      </c>
      <c r="AG218" s="25">
        <f>G218+H218+I218+J218+K218+L218+M218+N218+O218+P218+Q218+R218+S218+T218+U218+V218+W218+X218+Z218+Y218+AA218+AB218+AC218</f>
        <v>144</v>
      </c>
    </row>
    <row r="219" spans="1:55" s="9" customFormat="1" ht="15.75" x14ac:dyDescent="0.25">
      <c r="A219" s="8"/>
      <c r="B219" s="8"/>
      <c r="D219" s="43"/>
      <c r="E219" s="23" t="s">
        <v>12</v>
      </c>
      <c r="F219" s="66" t="s">
        <v>10</v>
      </c>
      <c r="G219" s="66">
        <f>SUM(G216:G218)</f>
        <v>1</v>
      </c>
      <c r="H219" s="66">
        <f t="shared" ref="H219:AG219" si="51">SUM(H216:H218)</f>
        <v>105</v>
      </c>
      <c r="I219" s="66">
        <f t="shared" si="51"/>
        <v>1</v>
      </c>
      <c r="J219" s="66">
        <f t="shared" si="51"/>
        <v>0</v>
      </c>
      <c r="K219" s="66">
        <f t="shared" si="51"/>
        <v>0</v>
      </c>
      <c r="L219" s="66">
        <f t="shared" si="51"/>
        <v>2</v>
      </c>
      <c r="M219" s="66">
        <f t="shared" si="51"/>
        <v>0</v>
      </c>
      <c r="N219" s="66">
        <f t="shared" si="51"/>
        <v>2</v>
      </c>
      <c r="O219" s="66">
        <f t="shared" si="51"/>
        <v>1</v>
      </c>
      <c r="P219" s="66">
        <f t="shared" si="51"/>
        <v>0</v>
      </c>
      <c r="Q219" s="66">
        <f t="shared" si="51"/>
        <v>0</v>
      </c>
      <c r="R219" s="66">
        <f t="shared" si="51"/>
        <v>1</v>
      </c>
      <c r="S219" s="66">
        <f t="shared" si="51"/>
        <v>0</v>
      </c>
      <c r="T219" s="66">
        <f t="shared" si="51"/>
        <v>1</v>
      </c>
      <c r="U219" s="66">
        <f t="shared" si="51"/>
        <v>432</v>
      </c>
      <c r="V219" s="66">
        <f t="shared" si="51"/>
        <v>0</v>
      </c>
      <c r="W219" s="66">
        <f t="shared" si="51"/>
        <v>0</v>
      </c>
      <c r="X219" s="66">
        <f t="shared" si="51"/>
        <v>0</v>
      </c>
      <c r="Y219" s="66">
        <f t="shared" si="51"/>
        <v>0</v>
      </c>
      <c r="Z219" s="66">
        <f t="shared" si="51"/>
        <v>1</v>
      </c>
      <c r="AA219" s="66">
        <f t="shared" si="51"/>
        <v>1</v>
      </c>
      <c r="AB219" s="66">
        <f t="shared" si="51"/>
        <v>1</v>
      </c>
      <c r="AC219" s="66">
        <f t="shared" si="51"/>
        <v>0</v>
      </c>
      <c r="AD219" s="66">
        <f t="shared" si="51"/>
        <v>3</v>
      </c>
      <c r="AE219" s="66">
        <f t="shared" si="51"/>
        <v>0</v>
      </c>
      <c r="AF219" s="67">
        <f t="shared" si="51"/>
        <v>552</v>
      </c>
      <c r="AG219" s="67">
        <f t="shared" si="51"/>
        <v>549</v>
      </c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</row>
    <row r="220" spans="1:55" ht="15.75" x14ac:dyDescent="0.25">
      <c r="A220" s="97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9"/>
    </row>
    <row r="221" spans="1:55" s="22" customFormat="1" ht="18.75" x14ac:dyDescent="0.3">
      <c r="A221" s="71"/>
      <c r="B221" s="72"/>
      <c r="C221" s="72"/>
      <c r="D221" s="73" t="s">
        <v>314</v>
      </c>
      <c r="E221" s="74"/>
      <c r="F221" s="68"/>
      <c r="G221" s="75">
        <f>G219+G214+G208+G204+G200+G195+G189+G182+G179+G175+G172+G167+G161+G149+G139+G135+G129+G123+G117</f>
        <v>80</v>
      </c>
      <c r="H221" s="75">
        <f t="shared" ref="H221:AG221" si="52">H219+H214+H208+H204+H200+H195+H189+H182+H179+H175+H172+H167+H161+H149+H139+H135+H129+H123+H117</f>
        <v>8428</v>
      </c>
      <c r="I221" s="75">
        <f t="shared" si="52"/>
        <v>44</v>
      </c>
      <c r="J221" s="75">
        <f t="shared" si="52"/>
        <v>6</v>
      </c>
      <c r="K221" s="75">
        <f t="shared" si="52"/>
        <v>10</v>
      </c>
      <c r="L221" s="75">
        <f t="shared" si="52"/>
        <v>33</v>
      </c>
      <c r="M221" s="75">
        <f t="shared" si="52"/>
        <v>31</v>
      </c>
      <c r="N221" s="75">
        <f t="shared" si="52"/>
        <v>110</v>
      </c>
      <c r="O221" s="75">
        <f t="shared" si="52"/>
        <v>8</v>
      </c>
      <c r="P221" s="75">
        <f t="shared" si="52"/>
        <v>5</v>
      </c>
      <c r="Q221" s="75">
        <f t="shared" si="52"/>
        <v>13</v>
      </c>
      <c r="R221" s="75">
        <f t="shared" si="52"/>
        <v>7</v>
      </c>
      <c r="S221" s="75">
        <f t="shared" si="52"/>
        <v>5</v>
      </c>
      <c r="T221" s="75">
        <f t="shared" si="52"/>
        <v>9</v>
      </c>
      <c r="U221" s="75">
        <f t="shared" si="52"/>
        <v>16026</v>
      </c>
      <c r="V221" s="75">
        <f t="shared" si="52"/>
        <v>53</v>
      </c>
      <c r="W221" s="75">
        <f t="shared" si="52"/>
        <v>7</v>
      </c>
      <c r="X221" s="75">
        <f t="shared" si="52"/>
        <v>17</v>
      </c>
      <c r="Y221" s="75">
        <f t="shared" si="52"/>
        <v>53</v>
      </c>
      <c r="Z221" s="75">
        <f t="shared" si="52"/>
        <v>18</v>
      </c>
      <c r="AA221" s="75">
        <f t="shared" si="52"/>
        <v>11</v>
      </c>
      <c r="AB221" s="75">
        <f t="shared" si="52"/>
        <v>7</v>
      </c>
      <c r="AC221" s="75">
        <f t="shared" si="52"/>
        <v>15</v>
      </c>
      <c r="AD221" s="75">
        <f t="shared" si="52"/>
        <v>291</v>
      </c>
      <c r="AE221" s="75">
        <f t="shared" si="52"/>
        <v>0</v>
      </c>
      <c r="AF221" s="75">
        <f t="shared" si="52"/>
        <v>25287</v>
      </c>
      <c r="AG221" s="75">
        <f t="shared" si="52"/>
        <v>24996</v>
      </c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</row>
    <row r="223" spans="1:55" ht="15.75" x14ac:dyDescent="0.25">
      <c r="A223" s="8" t="s">
        <v>315</v>
      </c>
      <c r="B223" s="8" t="s">
        <v>316</v>
      </c>
      <c r="C223" s="9" t="s">
        <v>317</v>
      </c>
      <c r="D223" s="10">
        <v>9</v>
      </c>
      <c r="E223" s="2" t="s">
        <v>318</v>
      </c>
      <c r="F223" s="2" t="s">
        <v>319</v>
      </c>
      <c r="G223" s="2">
        <v>4</v>
      </c>
      <c r="H223" s="2">
        <v>258</v>
      </c>
      <c r="I223" s="2">
        <v>0</v>
      </c>
      <c r="J223" s="2">
        <v>1</v>
      </c>
      <c r="K223" s="2">
        <v>1</v>
      </c>
      <c r="L223" s="2">
        <v>1</v>
      </c>
      <c r="M223" s="2">
        <v>0</v>
      </c>
      <c r="N223" s="2">
        <v>6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236</v>
      </c>
      <c r="V223" s="2">
        <v>4</v>
      </c>
      <c r="W223" s="2">
        <v>1</v>
      </c>
      <c r="X223" s="9">
        <v>1</v>
      </c>
      <c r="Y223" s="9">
        <v>0</v>
      </c>
      <c r="Z223" s="9">
        <v>1</v>
      </c>
      <c r="AA223" s="9">
        <v>0</v>
      </c>
      <c r="AB223" s="9">
        <v>0</v>
      </c>
      <c r="AC223" s="9">
        <v>0</v>
      </c>
      <c r="AD223" s="9">
        <v>3</v>
      </c>
      <c r="AE223" s="42">
        <v>0</v>
      </c>
      <c r="AF223" s="25">
        <f>G223+H223+I223+J223+K223+L223+M223+N223+O223+P223+Q223+R223+S223+T223+U223+V223+W223+X223+Y223+Z223+AA223+AB223+AC223+AD223</f>
        <v>517</v>
      </c>
      <c r="AG223" s="25">
        <f>G223+H223+I223+J223+K223+L223+M223+N223+O223+P223+Q223+R223+S223+T223+U223+V223+W223+X223+Z223+Y223+AA223+AB223+AC223</f>
        <v>514</v>
      </c>
    </row>
    <row r="224" spans="1:55" ht="15.75" x14ac:dyDescent="0.25">
      <c r="A224" s="8" t="s">
        <v>315</v>
      </c>
      <c r="B224" s="8" t="s">
        <v>316</v>
      </c>
      <c r="C224" s="9" t="s">
        <v>317</v>
      </c>
      <c r="D224" s="10">
        <v>9</v>
      </c>
      <c r="E224" s="2" t="s">
        <v>320</v>
      </c>
      <c r="F224" s="2" t="s">
        <v>321</v>
      </c>
      <c r="G224" s="2">
        <v>0</v>
      </c>
      <c r="H224" s="2">
        <v>68</v>
      </c>
      <c r="I224" s="2">
        <v>1</v>
      </c>
      <c r="J224" s="2">
        <v>0</v>
      </c>
      <c r="K224" s="2">
        <v>0</v>
      </c>
      <c r="L224" s="2">
        <v>0</v>
      </c>
      <c r="M224" s="2">
        <v>1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1</v>
      </c>
      <c r="U224" s="2">
        <v>231</v>
      </c>
      <c r="V224" s="2">
        <v>2</v>
      </c>
      <c r="W224" s="2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8</v>
      </c>
      <c r="AE224" s="42">
        <v>0</v>
      </c>
      <c r="AF224" s="25">
        <f t="shared" ref="AF224:AF227" si="53">G224+H224+I224+J224+K224+L224+M224+N224+O224+P224+Q224+R224+S224+T224+U224+V224+W224+X224+Y224+Z224+AA224+AB224+AC224+AD224</f>
        <v>312</v>
      </c>
      <c r="AG224" s="25">
        <f t="shared" ref="AG224:AG227" si="54">G224+H224+I224+J224+K224+L224+M224+N224+O224+P224+Q224+R224+S224+T224+U224+V224+W224+X224+Z224+Y224+AA224+AB224+AC224</f>
        <v>304</v>
      </c>
    </row>
    <row r="225" spans="1:55" ht="15.75" x14ac:dyDescent="0.25">
      <c r="A225" s="8" t="s">
        <v>315</v>
      </c>
      <c r="B225" s="8" t="s">
        <v>316</v>
      </c>
      <c r="C225" s="9" t="s">
        <v>317</v>
      </c>
      <c r="D225" s="10">
        <v>9</v>
      </c>
      <c r="E225" s="2" t="s">
        <v>322</v>
      </c>
      <c r="F225" s="2" t="s">
        <v>323</v>
      </c>
      <c r="G225" s="2">
        <v>0</v>
      </c>
      <c r="H225" s="2">
        <v>56</v>
      </c>
      <c r="I225" s="2">
        <v>1</v>
      </c>
      <c r="J225" s="2">
        <v>0</v>
      </c>
      <c r="K225" s="2">
        <v>1</v>
      </c>
      <c r="L225" s="2">
        <v>0</v>
      </c>
      <c r="M225" s="2">
        <v>1</v>
      </c>
      <c r="N225" s="2">
        <v>1</v>
      </c>
      <c r="O225" s="2">
        <v>0</v>
      </c>
      <c r="P225" s="2">
        <v>0</v>
      </c>
      <c r="Q225" s="2">
        <v>0</v>
      </c>
      <c r="R225" s="2">
        <v>0</v>
      </c>
      <c r="S225" s="2">
        <v>1</v>
      </c>
      <c r="T225" s="2">
        <v>0</v>
      </c>
      <c r="U225" s="2">
        <v>146</v>
      </c>
      <c r="V225" s="2">
        <v>0</v>
      </c>
      <c r="W225" s="2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1</v>
      </c>
      <c r="AD225" s="9">
        <v>3</v>
      </c>
      <c r="AE225" s="42">
        <v>0</v>
      </c>
      <c r="AF225" s="25">
        <f t="shared" si="53"/>
        <v>211</v>
      </c>
      <c r="AG225" s="25">
        <f t="shared" si="54"/>
        <v>208</v>
      </c>
    </row>
    <row r="226" spans="1:55" ht="15.75" x14ac:dyDescent="0.25">
      <c r="A226" s="8" t="s">
        <v>315</v>
      </c>
      <c r="B226" s="8" t="s">
        <v>316</v>
      </c>
      <c r="C226" s="9" t="s">
        <v>317</v>
      </c>
      <c r="D226" s="10">
        <v>9</v>
      </c>
      <c r="E226" s="2" t="s">
        <v>324</v>
      </c>
      <c r="F226" s="2" t="s">
        <v>325</v>
      </c>
      <c r="G226" s="2">
        <v>4</v>
      </c>
      <c r="H226" s="2">
        <v>232</v>
      </c>
      <c r="I226" s="2">
        <v>1</v>
      </c>
      <c r="J226" s="2">
        <v>1</v>
      </c>
      <c r="K226" s="2">
        <v>0</v>
      </c>
      <c r="L226" s="2">
        <v>2</v>
      </c>
      <c r="M226" s="2">
        <v>2</v>
      </c>
      <c r="N226" s="2">
        <v>4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1</v>
      </c>
      <c r="U226" s="2">
        <v>425</v>
      </c>
      <c r="V226" s="2">
        <v>2</v>
      </c>
      <c r="W226" s="2">
        <v>1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2</v>
      </c>
      <c r="AD226" s="9">
        <v>5</v>
      </c>
      <c r="AE226" s="42">
        <v>0</v>
      </c>
      <c r="AF226" s="25">
        <f t="shared" si="53"/>
        <v>682</v>
      </c>
      <c r="AG226" s="25">
        <f t="shared" si="54"/>
        <v>677</v>
      </c>
    </row>
    <row r="227" spans="1:55" ht="15.75" x14ac:dyDescent="0.25">
      <c r="A227" s="8" t="s">
        <v>315</v>
      </c>
      <c r="B227" s="8" t="s">
        <v>316</v>
      </c>
      <c r="C227" s="9" t="s">
        <v>317</v>
      </c>
      <c r="D227" s="10">
        <v>9</v>
      </c>
      <c r="E227" s="2" t="s">
        <v>326</v>
      </c>
      <c r="F227" s="2" t="s">
        <v>327</v>
      </c>
      <c r="G227" s="2">
        <v>0</v>
      </c>
      <c r="H227" s="2">
        <v>16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2</v>
      </c>
      <c r="O227" s="2">
        <v>0</v>
      </c>
      <c r="P227" s="2">
        <v>0</v>
      </c>
      <c r="Q227" s="2">
        <v>0</v>
      </c>
      <c r="R227" s="2">
        <v>1</v>
      </c>
      <c r="S227" s="2">
        <v>0</v>
      </c>
      <c r="T227" s="2">
        <v>0</v>
      </c>
      <c r="U227" s="2">
        <v>182</v>
      </c>
      <c r="V227" s="2">
        <v>0</v>
      </c>
      <c r="W227" s="2">
        <v>1</v>
      </c>
      <c r="X227" s="9">
        <v>0</v>
      </c>
      <c r="Y227" s="9">
        <v>0</v>
      </c>
      <c r="Z227" s="9">
        <v>2</v>
      </c>
      <c r="AA227" s="9">
        <v>0</v>
      </c>
      <c r="AB227" s="9">
        <v>0</v>
      </c>
      <c r="AC227" s="9">
        <v>0</v>
      </c>
      <c r="AD227" s="9">
        <v>6</v>
      </c>
      <c r="AE227" s="42">
        <v>0</v>
      </c>
      <c r="AF227" s="25">
        <f t="shared" si="53"/>
        <v>210</v>
      </c>
      <c r="AG227" s="25">
        <f t="shared" si="54"/>
        <v>204</v>
      </c>
    </row>
    <row r="228" spans="1:55" s="9" customFormat="1" ht="15.75" x14ac:dyDescent="0.25">
      <c r="A228" s="8"/>
      <c r="B228" s="8"/>
      <c r="D228" s="43"/>
      <c r="E228" s="23" t="s">
        <v>100</v>
      </c>
      <c r="F228" s="66" t="s">
        <v>10</v>
      </c>
      <c r="G228" s="66">
        <f>SUM(G223:G227)</f>
        <v>8</v>
      </c>
      <c r="H228" s="66">
        <f t="shared" ref="H228:AD228" si="55">SUM(H223:H227)</f>
        <v>630</v>
      </c>
      <c r="I228" s="66">
        <f t="shared" si="55"/>
        <v>3</v>
      </c>
      <c r="J228" s="66">
        <f t="shared" si="55"/>
        <v>2</v>
      </c>
      <c r="K228" s="66">
        <f t="shared" si="55"/>
        <v>2</v>
      </c>
      <c r="L228" s="66">
        <f t="shared" si="55"/>
        <v>3</v>
      </c>
      <c r="M228" s="66">
        <f t="shared" si="55"/>
        <v>4</v>
      </c>
      <c r="N228" s="66">
        <f t="shared" si="55"/>
        <v>13</v>
      </c>
      <c r="O228" s="66">
        <f t="shared" si="55"/>
        <v>0</v>
      </c>
      <c r="P228" s="66">
        <f t="shared" si="55"/>
        <v>0</v>
      </c>
      <c r="Q228" s="66">
        <f t="shared" si="55"/>
        <v>0</v>
      </c>
      <c r="R228" s="66">
        <f t="shared" si="55"/>
        <v>1</v>
      </c>
      <c r="S228" s="66">
        <f t="shared" si="55"/>
        <v>1</v>
      </c>
      <c r="T228" s="66">
        <f t="shared" si="55"/>
        <v>2</v>
      </c>
      <c r="U228" s="66">
        <f t="shared" si="55"/>
        <v>1220</v>
      </c>
      <c r="V228" s="66">
        <f t="shared" si="55"/>
        <v>8</v>
      </c>
      <c r="W228" s="66">
        <f t="shared" si="55"/>
        <v>3</v>
      </c>
      <c r="X228" s="66">
        <f t="shared" si="55"/>
        <v>1</v>
      </c>
      <c r="Y228" s="66">
        <f t="shared" si="55"/>
        <v>0</v>
      </c>
      <c r="Z228" s="66">
        <f t="shared" si="55"/>
        <v>3</v>
      </c>
      <c r="AA228" s="66">
        <f t="shared" si="55"/>
        <v>0</v>
      </c>
      <c r="AB228" s="66">
        <f t="shared" si="55"/>
        <v>0</v>
      </c>
      <c r="AC228" s="66">
        <f t="shared" si="55"/>
        <v>3</v>
      </c>
      <c r="AD228" s="66">
        <f t="shared" si="55"/>
        <v>25</v>
      </c>
      <c r="AE228" s="66">
        <f t="shared" ref="AE228:AG228" si="56">SUM(AE223:AE227)</f>
        <v>0</v>
      </c>
      <c r="AF228" s="67">
        <f t="shared" si="56"/>
        <v>1932</v>
      </c>
      <c r="AG228" s="67">
        <f t="shared" si="56"/>
        <v>1907</v>
      </c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</row>
    <row r="229" spans="1:55" ht="15.75" x14ac:dyDescent="0.25">
      <c r="A229" s="97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9"/>
    </row>
    <row r="230" spans="1:55" ht="15.75" x14ac:dyDescent="0.25">
      <c r="A230" s="8" t="s">
        <v>315</v>
      </c>
      <c r="B230" s="8" t="s">
        <v>316</v>
      </c>
      <c r="C230" s="9" t="s">
        <v>317</v>
      </c>
      <c r="D230" s="10">
        <v>10</v>
      </c>
      <c r="E230" s="2" t="s">
        <v>328</v>
      </c>
      <c r="F230" s="2" t="s">
        <v>329</v>
      </c>
      <c r="G230" s="2">
        <v>3</v>
      </c>
      <c r="H230" s="2">
        <v>101</v>
      </c>
      <c r="I230" s="2">
        <v>1</v>
      </c>
      <c r="J230" s="2">
        <v>0</v>
      </c>
      <c r="K230" s="2">
        <v>0</v>
      </c>
      <c r="L230" s="2">
        <v>1</v>
      </c>
      <c r="M230" s="2">
        <v>0</v>
      </c>
      <c r="N230" s="2">
        <v>1</v>
      </c>
      <c r="O230" s="2">
        <v>0</v>
      </c>
      <c r="P230" s="2">
        <v>0</v>
      </c>
      <c r="Q230" s="2">
        <v>1</v>
      </c>
      <c r="R230" s="2">
        <v>0</v>
      </c>
      <c r="S230" s="2">
        <v>0</v>
      </c>
      <c r="T230" s="2">
        <v>0</v>
      </c>
      <c r="U230" s="2">
        <v>152</v>
      </c>
      <c r="V230" s="2">
        <v>0</v>
      </c>
      <c r="W230" s="2">
        <v>0</v>
      </c>
      <c r="X230" s="2">
        <v>1</v>
      </c>
      <c r="Y230" s="2">
        <v>2</v>
      </c>
      <c r="Z230" s="2">
        <v>0</v>
      </c>
      <c r="AA230" s="2">
        <v>0</v>
      </c>
      <c r="AB230" s="2">
        <v>0</v>
      </c>
      <c r="AC230" s="2">
        <v>0</v>
      </c>
      <c r="AD230" s="2">
        <v>3</v>
      </c>
      <c r="AE230" s="42">
        <v>0</v>
      </c>
      <c r="AF230" s="25">
        <f>G230+H230+I230+J230+K230+L230+M230+N230+O230+P230+Q230+R230+S230+T230+U230+V230+W230+X230+Y230+Z230+AA230+AB230+AC230+AD230</f>
        <v>266</v>
      </c>
      <c r="AG230" s="25">
        <f>G230+H230+I230+J230+K230+L230+M230+N230+O230+P230+Q230+R230+S230+T230+U230+V230+W230+X230+Z230+Y230+AA230+AB230+AC230</f>
        <v>263</v>
      </c>
    </row>
    <row r="231" spans="1:55" ht="15.75" x14ac:dyDescent="0.25">
      <c r="A231" s="8" t="s">
        <v>315</v>
      </c>
      <c r="B231" s="8" t="s">
        <v>316</v>
      </c>
      <c r="C231" s="9" t="s">
        <v>317</v>
      </c>
      <c r="D231" s="10">
        <v>10</v>
      </c>
      <c r="E231" s="2" t="s">
        <v>330</v>
      </c>
      <c r="F231" s="2" t="s">
        <v>331</v>
      </c>
      <c r="G231" s="2">
        <v>0</v>
      </c>
      <c r="H231" s="2">
        <v>51</v>
      </c>
      <c r="I231" s="2">
        <v>0</v>
      </c>
      <c r="J231" s="2">
        <v>0</v>
      </c>
      <c r="K231" s="2">
        <v>0</v>
      </c>
      <c r="L231" s="2">
        <v>1</v>
      </c>
      <c r="M231" s="2">
        <v>0</v>
      </c>
      <c r="N231" s="2">
        <v>1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1</v>
      </c>
      <c r="U231" s="2">
        <v>112</v>
      </c>
      <c r="V231" s="2">
        <v>1</v>
      </c>
      <c r="W231" s="2">
        <v>0</v>
      </c>
      <c r="X231" s="2">
        <v>1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2</v>
      </c>
      <c r="AE231" s="42">
        <v>0</v>
      </c>
      <c r="AF231" s="25">
        <f t="shared" ref="AF231:AF235" si="57">G231+H231+I231+J231+K231+L231+M231+N231+O231+P231+Q231+R231+S231+T231+U231+V231+W231+X231+Y231+Z231+AA231+AB231+AC231+AD231</f>
        <v>170</v>
      </c>
      <c r="AG231" s="25">
        <f t="shared" ref="AG231:AG235" si="58">G231+H231+I231+J231+K231+L231+M231+N231+O231+P231+Q231+R231+S231+T231+U231+V231+W231+X231+Z231+Y231+AA231+AB231+AC231</f>
        <v>168</v>
      </c>
    </row>
    <row r="232" spans="1:55" ht="15.75" x14ac:dyDescent="0.25">
      <c r="A232" s="8" t="s">
        <v>315</v>
      </c>
      <c r="B232" s="8" t="s">
        <v>316</v>
      </c>
      <c r="C232" s="9" t="s">
        <v>317</v>
      </c>
      <c r="D232" s="10">
        <v>10</v>
      </c>
      <c r="E232" s="2" t="s">
        <v>332</v>
      </c>
      <c r="F232" s="2" t="s">
        <v>333</v>
      </c>
      <c r="G232" s="2">
        <v>4</v>
      </c>
      <c r="H232" s="2">
        <v>93</v>
      </c>
      <c r="I232" s="2">
        <v>1</v>
      </c>
      <c r="J232" s="2">
        <v>0</v>
      </c>
      <c r="K232" s="2">
        <v>0</v>
      </c>
      <c r="L232" s="2">
        <v>2</v>
      </c>
      <c r="M232" s="2">
        <v>2</v>
      </c>
      <c r="N232" s="2">
        <v>2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327</v>
      </c>
      <c r="V232" s="2">
        <v>2</v>
      </c>
      <c r="W232" s="2">
        <v>0</v>
      </c>
      <c r="X232" s="2">
        <v>2</v>
      </c>
      <c r="Y232" s="2">
        <v>1</v>
      </c>
      <c r="Z232" s="2">
        <v>0</v>
      </c>
      <c r="AA232" s="2">
        <v>0</v>
      </c>
      <c r="AB232" s="2">
        <v>0</v>
      </c>
      <c r="AC232" s="2">
        <v>1</v>
      </c>
      <c r="AD232" s="2">
        <v>1</v>
      </c>
      <c r="AE232" s="42">
        <v>0</v>
      </c>
      <c r="AF232" s="25">
        <f t="shared" si="57"/>
        <v>438</v>
      </c>
      <c r="AG232" s="25">
        <f t="shared" si="58"/>
        <v>437</v>
      </c>
    </row>
    <row r="233" spans="1:55" ht="15.75" x14ac:dyDescent="0.25">
      <c r="A233" s="8" t="s">
        <v>315</v>
      </c>
      <c r="B233" s="8" t="s">
        <v>316</v>
      </c>
      <c r="C233" s="9" t="s">
        <v>317</v>
      </c>
      <c r="D233" s="10">
        <v>10</v>
      </c>
      <c r="E233" s="2" t="s">
        <v>334</v>
      </c>
      <c r="F233" s="2" t="s">
        <v>335</v>
      </c>
      <c r="G233" s="2">
        <v>3</v>
      </c>
      <c r="H233" s="2">
        <v>61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3</v>
      </c>
      <c r="O233" s="2">
        <v>0</v>
      </c>
      <c r="P233" s="2">
        <v>1</v>
      </c>
      <c r="Q233" s="2">
        <v>0</v>
      </c>
      <c r="R233" s="2">
        <v>0</v>
      </c>
      <c r="S233" s="2">
        <v>0</v>
      </c>
      <c r="T233" s="2">
        <v>0</v>
      </c>
      <c r="U233" s="2">
        <v>262</v>
      </c>
      <c r="V233" s="2">
        <v>0</v>
      </c>
      <c r="W233" s="2">
        <v>0</v>
      </c>
      <c r="X233" s="2">
        <v>1</v>
      </c>
      <c r="Y233" s="2">
        <v>2</v>
      </c>
      <c r="Z233" s="2">
        <v>0</v>
      </c>
      <c r="AA233" s="2">
        <v>1</v>
      </c>
      <c r="AB233" s="2">
        <v>0</v>
      </c>
      <c r="AC233" s="2">
        <v>1</v>
      </c>
      <c r="AD233" s="2">
        <v>8</v>
      </c>
      <c r="AE233" s="42">
        <v>0</v>
      </c>
      <c r="AF233" s="25">
        <f t="shared" si="57"/>
        <v>343</v>
      </c>
      <c r="AG233" s="25">
        <f t="shared" si="58"/>
        <v>335</v>
      </c>
    </row>
    <row r="234" spans="1:55" ht="15.75" x14ac:dyDescent="0.25">
      <c r="A234" s="8" t="s">
        <v>315</v>
      </c>
      <c r="B234" s="8" t="s">
        <v>316</v>
      </c>
      <c r="C234" s="9" t="s">
        <v>317</v>
      </c>
      <c r="D234" s="10">
        <v>10</v>
      </c>
      <c r="E234" s="2" t="s">
        <v>336</v>
      </c>
      <c r="F234" s="2" t="s">
        <v>337</v>
      </c>
      <c r="G234" s="2">
        <v>3</v>
      </c>
      <c r="H234" s="2">
        <v>142</v>
      </c>
      <c r="I234" s="2">
        <v>1</v>
      </c>
      <c r="J234" s="2">
        <v>0</v>
      </c>
      <c r="K234" s="2">
        <v>1</v>
      </c>
      <c r="L234" s="2">
        <v>0</v>
      </c>
      <c r="M234" s="2">
        <v>2</v>
      </c>
      <c r="N234" s="2">
        <v>1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258</v>
      </c>
      <c r="V234" s="2">
        <v>1</v>
      </c>
      <c r="W234" s="2">
        <v>1</v>
      </c>
      <c r="X234" s="2">
        <v>0</v>
      </c>
      <c r="Y234" s="2">
        <v>3</v>
      </c>
      <c r="Z234" s="2">
        <v>0</v>
      </c>
      <c r="AA234" s="2">
        <v>0</v>
      </c>
      <c r="AB234" s="2">
        <v>0</v>
      </c>
      <c r="AC234" s="2">
        <v>0</v>
      </c>
      <c r="AD234" s="2">
        <v>6</v>
      </c>
      <c r="AE234" s="42">
        <v>0</v>
      </c>
      <c r="AF234" s="25">
        <f t="shared" si="57"/>
        <v>419</v>
      </c>
      <c r="AG234" s="25">
        <f t="shared" si="58"/>
        <v>413</v>
      </c>
    </row>
    <row r="235" spans="1:55" ht="15.75" x14ac:dyDescent="0.25">
      <c r="A235" s="8" t="s">
        <v>315</v>
      </c>
      <c r="B235" s="8" t="s">
        <v>316</v>
      </c>
      <c r="C235" s="9" t="s">
        <v>317</v>
      </c>
      <c r="D235" s="10">
        <v>10</v>
      </c>
      <c r="E235" s="2" t="s">
        <v>338</v>
      </c>
      <c r="F235" s="2" t="s">
        <v>339</v>
      </c>
      <c r="G235" s="2">
        <v>3</v>
      </c>
      <c r="H235" s="2">
        <v>136</v>
      </c>
      <c r="I235" s="2">
        <v>6</v>
      </c>
      <c r="J235" s="2">
        <v>0</v>
      </c>
      <c r="K235" s="2">
        <v>0</v>
      </c>
      <c r="L235" s="2">
        <v>0</v>
      </c>
      <c r="M235" s="2">
        <v>0</v>
      </c>
      <c r="N235" s="2">
        <v>2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1</v>
      </c>
      <c r="U235" s="2">
        <v>399</v>
      </c>
      <c r="V235" s="2">
        <v>1</v>
      </c>
      <c r="W235" s="2">
        <v>1</v>
      </c>
      <c r="X235" s="2">
        <v>2</v>
      </c>
      <c r="Y235" s="2">
        <v>0</v>
      </c>
      <c r="Z235" s="2">
        <v>1</v>
      </c>
      <c r="AA235" s="2">
        <v>0</v>
      </c>
      <c r="AB235" s="2">
        <v>0</v>
      </c>
      <c r="AC235" s="2">
        <v>1</v>
      </c>
      <c r="AD235" s="2">
        <v>3</v>
      </c>
      <c r="AE235" s="42">
        <v>0</v>
      </c>
      <c r="AF235" s="25">
        <f t="shared" si="57"/>
        <v>556</v>
      </c>
      <c r="AG235" s="25">
        <f t="shared" si="58"/>
        <v>553</v>
      </c>
    </row>
    <row r="236" spans="1:55" s="9" customFormat="1" ht="15.75" x14ac:dyDescent="0.25">
      <c r="A236" s="8"/>
      <c r="B236" s="8"/>
      <c r="D236" s="43"/>
      <c r="E236" s="23" t="s">
        <v>134</v>
      </c>
      <c r="F236" s="66" t="s">
        <v>10</v>
      </c>
      <c r="G236" s="66">
        <f>SUM(G230:G235)</f>
        <v>16</v>
      </c>
      <c r="H236" s="66">
        <f t="shared" ref="H236:AD236" si="59">SUM(H230:H235)</f>
        <v>584</v>
      </c>
      <c r="I236" s="66">
        <f t="shared" si="59"/>
        <v>9</v>
      </c>
      <c r="J236" s="66">
        <f t="shared" si="59"/>
        <v>0</v>
      </c>
      <c r="K236" s="66">
        <f t="shared" si="59"/>
        <v>1</v>
      </c>
      <c r="L236" s="66">
        <f t="shared" si="59"/>
        <v>4</v>
      </c>
      <c r="M236" s="66">
        <f t="shared" si="59"/>
        <v>4</v>
      </c>
      <c r="N236" s="66">
        <f t="shared" si="59"/>
        <v>10</v>
      </c>
      <c r="O236" s="66">
        <f t="shared" si="59"/>
        <v>0</v>
      </c>
      <c r="P236" s="66">
        <f t="shared" si="59"/>
        <v>1</v>
      </c>
      <c r="Q236" s="66">
        <f t="shared" si="59"/>
        <v>1</v>
      </c>
      <c r="R236" s="66">
        <f t="shared" si="59"/>
        <v>0</v>
      </c>
      <c r="S236" s="66">
        <f t="shared" si="59"/>
        <v>0</v>
      </c>
      <c r="T236" s="66">
        <f t="shared" si="59"/>
        <v>2</v>
      </c>
      <c r="U236" s="66">
        <f t="shared" si="59"/>
        <v>1510</v>
      </c>
      <c r="V236" s="66">
        <f t="shared" si="59"/>
        <v>5</v>
      </c>
      <c r="W236" s="66">
        <f t="shared" si="59"/>
        <v>2</v>
      </c>
      <c r="X236" s="66">
        <f t="shared" si="59"/>
        <v>7</v>
      </c>
      <c r="Y236" s="66">
        <f t="shared" si="59"/>
        <v>8</v>
      </c>
      <c r="Z236" s="66">
        <f t="shared" si="59"/>
        <v>1</v>
      </c>
      <c r="AA236" s="66">
        <f t="shared" si="59"/>
        <v>1</v>
      </c>
      <c r="AB236" s="66">
        <f t="shared" si="59"/>
        <v>0</v>
      </c>
      <c r="AC236" s="66">
        <f t="shared" si="59"/>
        <v>3</v>
      </c>
      <c r="AD236" s="66">
        <f t="shared" si="59"/>
        <v>23</v>
      </c>
      <c r="AE236" s="66">
        <f t="shared" ref="AE236:AG236" si="60">SUM(AE230:AE235)</f>
        <v>0</v>
      </c>
      <c r="AF236" s="67">
        <f t="shared" si="60"/>
        <v>2192</v>
      </c>
      <c r="AG236" s="67">
        <f t="shared" si="60"/>
        <v>2169</v>
      </c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</row>
    <row r="237" spans="1:55" ht="15.75" x14ac:dyDescent="0.25">
      <c r="A237" s="97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9"/>
    </row>
    <row r="238" spans="1:55" ht="15.75" x14ac:dyDescent="0.25">
      <c r="A238" s="8" t="s">
        <v>315</v>
      </c>
      <c r="B238" s="8" t="s">
        <v>316</v>
      </c>
      <c r="C238" s="9" t="s">
        <v>317</v>
      </c>
      <c r="D238" s="10">
        <v>11</v>
      </c>
      <c r="E238" s="2" t="s">
        <v>340</v>
      </c>
      <c r="F238" s="2" t="s">
        <v>341</v>
      </c>
      <c r="G238" s="2">
        <v>6</v>
      </c>
      <c r="H238" s="2">
        <v>301</v>
      </c>
      <c r="I238" s="2">
        <v>3</v>
      </c>
      <c r="J238" s="2">
        <v>0</v>
      </c>
      <c r="K238" s="2">
        <v>0</v>
      </c>
      <c r="L238" s="2">
        <v>1</v>
      </c>
      <c r="M238" s="2">
        <v>1</v>
      </c>
      <c r="N238" s="2">
        <v>7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315</v>
      </c>
      <c r="V238" s="2">
        <v>1</v>
      </c>
      <c r="W238" s="2">
        <v>0</v>
      </c>
      <c r="X238" s="2">
        <v>3</v>
      </c>
      <c r="Y238" s="2">
        <v>3</v>
      </c>
      <c r="Z238" s="2">
        <v>2</v>
      </c>
      <c r="AA238" s="2">
        <v>0</v>
      </c>
      <c r="AB238" s="2">
        <v>1</v>
      </c>
      <c r="AC238" s="2">
        <v>1</v>
      </c>
      <c r="AD238" s="2">
        <v>7</v>
      </c>
      <c r="AE238" s="42">
        <v>0</v>
      </c>
      <c r="AF238" s="25">
        <f>G238+H238+I238+J238+K238+L238+M238+N238+O238+P238+Q238+R238+S238+T238+U238+V238+W238+X238+Y238+Z238+AA238+AB238+AC238+AD238</f>
        <v>652</v>
      </c>
      <c r="AG238" s="25">
        <f>G238+H238+I238+J238+K238+L238+M238+N238+O238+P238+Q238+R238+S238+T238+U238+V238+W238+X238+Z238+Y238+AA238+AB238+AC238</f>
        <v>645</v>
      </c>
    </row>
    <row r="239" spans="1:55" ht="15.75" x14ac:dyDescent="0.25">
      <c r="A239" s="8" t="s">
        <v>315</v>
      </c>
      <c r="B239" s="8" t="s">
        <v>316</v>
      </c>
      <c r="C239" s="9" t="s">
        <v>317</v>
      </c>
      <c r="D239" s="10">
        <v>11</v>
      </c>
      <c r="E239" s="2" t="s">
        <v>342</v>
      </c>
      <c r="F239" s="2" t="s">
        <v>343</v>
      </c>
      <c r="G239" s="2">
        <v>0</v>
      </c>
      <c r="H239" s="2">
        <v>154</v>
      </c>
      <c r="I239" s="2">
        <v>2</v>
      </c>
      <c r="J239" s="2">
        <v>0</v>
      </c>
      <c r="K239" s="2">
        <v>0</v>
      </c>
      <c r="L239" s="2">
        <v>1</v>
      </c>
      <c r="M239" s="2">
        <v>0</v>
      </c>
      <c r="N239" s="2">
        <v>2</v>
      </c>
      <c r="O239" s="2">
        <v>0</v>
      </c>
      <c r="P239" s="2">
        <v>1</v>
      </c>
      <c r="Q239" s="2">
        <v>0</v>
      </c>
      <c r="R239" s="2">
        <v>0</v>
      </c>
      <c r="S239" s="2">
        <v>0</v>
      </c>
      <c r="T239" s="2">
        <v>1</v>
      </c>
      <c r="U239" s="2">
        <v>167</v>
      </c>
      <c r="V239" s="2">
        <v>2</v>
      </c>
      <c r="W239" s="2">
        <v>0</v>
      </c>
      <c r="X239" s="2">
        <v>0</v>
      </c>
      <c r="Y239" s="2">
        <v>11</v>
      </c>
      <c r="Z239" s="2">
        <v>0</v>
      </c>
      <c r="AA239" s="2">
        <v>0</v>
      </c>
      <c r="AB239" s="2">
        <v>0</v>
      </c>
      <c r="AC239" s="2">
        <v>0</v>
      </c>
      <c r="AD239" s="2">
        <v>4</v>
      </c>
      <c r="AE239" s="42">
        <v>0</v>
      </c>
      <c r="AF239" s="25">
        <f t="shared" ref="AF239:AF244" si="61">G239+H239+I239+J239+K239+L239+M239+N239+O239+P239+Q239+R239+S239+T239+U239+V239+W239+X239+Y239+Z239+AA239+AB239+AC239+AD239</f>
        <v>345</v>
      </c>
      <c r="AG239" s="25">
        <f t="shared" ref="AG239:AG244" si="62">G239+H239+I239+J239+K239+L239+M239+N239+O239+P239+Q239+R239+S239+T239+U239+V239+W239+X239+Z239+Y239+AA239+AB239+AC239</f>
        <v>341</v>
      </c>
    </row>
    <row r="240" spans="1:55" ht="15.75" x14ac:dyDescent="0.25">
      <c r="A240" s="8" t="s">
        <v>315</v>
      </c>
      <c r="B240" s="8" t="s">
        <v>316</v>
      </c>
      <c r="C240" s="9" t="s">
        <v>317</v>
      </c>
      <c r="D240" s="10">
        <v>11</v>
      </c>
      <c r="E240" s="2" t="s">
        <v>344</v>
      </c>
      <c r="F240" s="2" t="s">
        <v>345</v>
      </c>
      <c r="G240" s="2">
        <v>3</v>
      </c>
      <c r="H240" s="2">
        <v>118</v>
      </c>
      <c r="I240" s="2">
        <v>4</v>
      </c>
      <c r="J240" s="2">
        <v>0</v>
      </c>
      <c r="K240" s="2">
        <v>0</v>
      </c>
      <c r="L240" s="2">
        <v>1</v>
      </c>
      <c r="M240" s="2">
        <v>2</v>
      </c>
      <c r="N240" s="2">
        <v>2</v>
      </c>
      <c r="O240" s="2">
        <v>0</v>
      </c>
      <c r="P240" s="2">
        <v>0</v>
      </c>
      <c r="Q240" s="2">
        <v>0</v>
      </c>
      <c r="R240" s="2">
        <v>1</v>
      </c>
      <c r="S240" s="2">
        <v>0</v>
      </c>
      <c r="T240" s="2">
        <v>0</v>
      </c>
      <c r="U240" s="2">
        <v>237</v>
      </c>
      <c r="V240" s="2">
        <v>2</v>
      </c>
      <c r="W240" s="2">
        <v>0</v>
      </c>
      <c r="X240" s="2">
        <v>1</v>
      </c>
      <c r="Y240" s="2">
        <v>2</v>
      </c>
      <c r="Z240" s="2">
        <v>2</v>
      </c>
      <c r="AA240" s="2">
        <v>0</v>
      </c>
      <c r="AB240" s="2">
        <v>2</v>
      </c>
      <c r="AC240" s="2">
        <v>0</v>
      </c>
      <c r="AD240" s="2">
        <v>2</v>
      </c>
      <c r="AE240" s="42">
        <v>0</v>
      </c>
      <c r="AF240" s="25">
        <f t="shared" si="61"/>
        <v>379</v>
      </c>
      <c r="AG240" s="25">
        <f t="shared" si="62"/>
        <v>377</v>
      </c>
    </row>
    <row r="241" spans="1:55" ht="15.75" x14ac:dyDescent="0.25">
      <c r="A241" s="8" t="s">
        <v>315</v>
      </c>
      <c r="B241" s="8" t="s">
        <v>316</v>
      </c>
      <c r="C241" s="9" t="s">
        <v>317</v>
      </c>
      <c r="D241" s="10">
        <v>11</v>
      </c>
      <c r="E241" s="2" t="s">
        <v>346</v>
      </c>
      <c r="F241" s="2" t="s">
        <v>347</v>
      </c>
      <c r="G241" s="2">
        <v>6</v>
      </c>
      <c r="H241" s="2">
        <v>235</v>
      </c>
      <c r="I241" s="2">
        <v>2</v>
      </c>
      <c r="J241" s="2">
        <v>0</v>
      </c>
      <c r="K241" s="2">
        <v>0</v>
      </c>
      <c r="L241" s="2">
        <v>1</v>
      </c>
      <c r="M241" s="2">
        <v>1</v>
      </c>
      <c r="N241" s="2">
        <v>2</v>
      </c>
      <c r="O241" s="2">
        <v>0</v>
      </c>
      <c r="P241" s="2">
        <v>0</v>
      </c>
      <c r="Q241" s="2">
        <v>1</v>
      </c>
      <c r="R241" s="2">
        <v>0</v>
      </c>
      <c r="S241" s="2">
        <v>1</v>
      </c>
      <c r="T241" s="2">
        <v>1</v>
      </c>
      <c r="U241" s="2">
        <v>146</v>
      </c>
      <c r="V241" s="2">
        <v>0</v>
      </c>
      <c r="W241" s="2">
        <v>0</v>
      </c>
      <c r="X241" s="2">
        <v>1</v>
      </c>
      <c r="Y241" s="2">
        <v>2</v>
      </c>
      <c r="Z241" s="2">
        <v>1</v>
      </c>
      <c r="AA241" s="2">
        <v>0</v>
      </c>
      <c r="AB241" s="2">
        <v>0</v>
      </c>
      <c r="AC241" s="2">
        <v>1</v>
      </c>
      <c r="AD241" s="2">
        <v>1</v>
      </c>
      <c r="AE241" s="42">
        <v>0</v>
      </c>
      <c r="AF241" s="25">
        <f t="shared" si="61"/>
        <v>402</v>
      </c>
      <c r="AG241" s="25">
        <f t="shared" si="62"/>
        <v>401</v>
      </c>
    </row>
    <row r="242" spans="1:55" ht="15.75" x14ac:dyDescent="0.25">
      <c r="A242" s="8" t="s">
        <v>315</v>
      </c>
      <c r="B242" s="8" t="s">
        <v>316</v>
      </c>
      <c r="C242" s="9" t="s">
        <v>317</v>
      </c>
      <c r="D242" s="10">
        <v>11</v>
      </c>
      <c r="E242" s="2" t="s">
        <v>348</v>
      </c>
      <c r="F242" s="2" t="s">
        <v>349</v>
      </c>
      <c r="G242" s="2">
        <v>6</v>
      </c>
      <c r="H242" s="2">
        <v>196</v>
      </c>
      <c r="I242" s="2">
        <v>1</v>
      </c>
      <c r="J242" s="2">
        <v>1</v>
      </c>
      <c r="K242" s="2">
        <v>3</v>
      </c>
      <c r="L242" s="2">
        <v>1</v>
      </c>
      <c r="M242" s="2">
        <v>1</v>
      </c>
      <c r="N242" s="2">
        <v>4</v>
      </c>
      <c r="O242" s="2">
        <v>1</v>
      </c>
      <c r="P242" s="2">
        <v>0</v>
      </c>
      <c r="Q242" s="2">
        <v>0</v>
      </c>
      <c r="R242" s="2">
        <v>0</v>
      </c>
      <c r="S242" s="2">
        <v>0</v>
      </c>
      <c r="T242" s="2">
        <v>1</v>
      </c>
      <c r="U242" s="2">
        <v>196</v>
      </c>
      <c r="V242" s="2">
        <v>6</v>
      </c>
      <c r="W242" s="2">
        <v>0</v>
      </c>
      <c r="X242" s="2">
        <v>0</v>
      </c>
      <c r="Y242" s="2">
        <v>1</v>
      </c>
      <c r="Z242" s="2">
        <v>2</v>
      </c>
      <c r="AA242" s="2">
        <v>0</v>
      </c>
      <c r="AB242" s="2">
        <v>0</v>
      </c>
      <c r="AC242" s="2">
        <v>1</v>
      </c>
      <c r="AD242" s="2">
        <v>1</v>
      </c>
      <c r="AE242" s="42">
        <v>0</v>
      </c>
      <c r="AF242" s="25">
        <f t="shared" si="61"/>
        <v>422</v>
      </c>
      <c r="AG242" s="25">
        <f t="shared" si="62"/>
        <v>421</v>
      </c>
    </row>
    <row r="243" spans="1:55" ht="15.75" x14ac:dyDescent="0.25">
      <c r="A243" s="8" t="s">
        <v>315</v>
      </c>
      <c r="B243" s="8" t="s">
        <v>316</v>
      </c>
      <c r="C243" s="9" t="s">
        <v>317</v>
      </c>
      <c r="D243" s="10">
        <v>11</v>
      </c>
      <c r="E243" s="2" t="s">
        <v>348</v>
      </c>
      <c r="F243" s="2" t="s">
        <v>350</v>
      </c>
      <c r="G243" s="2">
        <v>1</v>
      </c>
      <c r="H243" s="2">
        <v>205</v>
      </c>
      <c r="I243" s="2">
        <v>1</v>
      </c>
      <c r="J243" s="2">
        <v>0</v>
      </c>
      <c r="K243" s="2">
        <v>0</v>
      </c>
      <c r="L243" s="2">
        <v>1</v>
      </c>
      <c r="M243" s="2">
        <v>0</v>
      </c>
      <c r="N243" s="2">
        <v>4</v>
      </c>
      <c r="O243" s="2">
        <v>2</v>
      </c>
      <c r="P243" s="2">
        <v>0</v>
      </c>
      <c r="Q243" s="2">
        <v>1</v>
      </c>
      <c r="R243" s="2">
        <v>0</v>
      </c>
      <c r="S243" s="2">
        <v>0</v>
      </c>
      <c r="T243" s="2">
        <v>0</v>
      </c>
      <c r="U243" s="2">
        <v>196</v>
      </c>
      <c r="V243" s="2">
        <v>1</v>
      </c>
      <c r="W243" s="2">
        <v>0</v>
      </c>
      <c r="X243" s="2">
        <v>1</v>
      </c>
      <c r="Y243" s="2">
        <v>3</v>
      </c>
      <c r="Z243" s="2">
        <v>0</v>
      </c>
      <c r="AA243" s="2">
        <v>0</v>
      </c>
      <c r="AB243" s="2">
        <v>3</v>
      </c>
      <c r="AC243" s="2">
        <v>0</v>
      </c>
      <c r="AD243" s="2">
        <v>12</v>
      </c>
      <c r="AE243" s="42">
        <v>0</v>
      </c>
      <c r="AF243" s="25">
        <f t="shared" si="61"/>
        <v>431</v>
      </c>
      <c r="AG243" s="25">
        <f t="shared" si="62"/>
        <v>419</v>
      </c>
    </row>
    <row r="244" spans="1:55" ht="15.75" x14ac:dyDescent="0.25">
      <c r="A244" s="8" t="s">
        <v>315</v>
      </c>
      <c r="B244" s="8" t="s">
        <v>316</v>
      </c>
      <c r="C244" s="9" t="s">
        <v>317</v>
      </c>
      <c r="D244" s="10">
        <v>11</v>
      </c>
      <c r="E244" s="2" t="s">
        <v>351</v>
      </c>
      <c r="F244" s="2" t="s">
        <v>352</v>
      </c>
      <c r="G244" s="2">
        <v>4</v>
      </c>
      <c r="H244" s="2">
        <v>196</v>
      </c>
      <c r="I244" s="2">
        <v>5</v>
      </c>
      <c r="J244" s="2">
        <v>0</v>
      </c>
      <c r="K244" s="2">
        <v>0</v>
      </c>
      <c r="L244" s="2">
        <v>1</v>
      </c>
      <c r="M244" s="2">
        <v>0</v>
      </c>
      <c r="N244" s="2">
        <v>3</v>
      </c>
      <c r="O244" s="2">
        <v>0</v>
      </c>
      <c r="P244" s="2">
        <v>0</v>
      </c>
      <c r="Q244" s="2">
        <v>0</v>
      </c>
      <c r="R244" s="2">
        <v>1</v>
      </c>
      <c r="S244" s="2">
        <v>0</v>
      </c>
      <c r="T244" s="2">
        <v>1</v>
      </c>
      <c r="U244" s="2">
        <v>292</v>
      </c>
      <c r="V244" s="2">
        <v>1</v>
      </c>
      <c r="W244" s="2">
        <v>0</v>
      </c>
      <c r="X244" s="2">
        <v>4</v>
      </c>
      <c r="Y244" s="2">
        <v>1</v>
      </c>
      <c r="Z244" s="2">
        <v>0</v>
      </c>
      <c r="AA244" s="2">
        <v>1</v>
      </c>
      <c r="AB244" s="2">
        <v>0</v>
      </c>
      <c r="AC244" s="2">
        <v>2</v>
      </c>
      <c r="AD244" s="2">
        <v>10</v>
      </c>
      <c r="AE244" s="42">
        <v>0</v>
      </c>
      <c r="AF244" s="25">
        <f t="shared" si="61"/>
        <v>522</v>
      </c>
      <c r="AG244" s="25">
        <f t="shared" si="62"/>
        <v>512</v>
      </c>
    </row>
    <row r="245" spans="1:55" s="9" customFormat="1" ht="15.75" x14ac:dyDescent="0.25">
      <c r="A245" s="8"/>
      <c r="B245" s="8"/>
      <c r="D245" s="43"/>
      <c r="E245" s="23" t="s">
        <v>353</v>
      </c>
      <c r="F245" s="66" t="s">
        <v>10</v>
      </c>
      <c r="G245" s="66">
        <f>SUM(G238:G244)</f>
        <v>26</v>
      </c>
      <c r="H245" s="66">
        <f t="shared" ref="H245:AD245" si="63">SUM(H238:H244)</f>
        <v>1405</v>
      </c>
      <c r="I245" s="66">
        <f t="shared" si="63"/>
        <v>18</v>
      </c>
      <c r="J245" s="66">
        <f t="shared" si="63"/>
        <v>1</v>
      </c>
      <c r="K245" s="66">
        <f t="shared" si="63"/>
        <v>3</v>
      </c>
      <c r="L245" s="66">
        <f t="shared" si="63"/>
        <v>7</v>
      </c>
      <c r="M245" s="66">
        <f t="shared" si="63"/>
        <v>5</v>
      </c>
      <c r="N245" s="66">
        <f t="shared" si="63"/>
        <v>24</v>
      </c>
      <c r="O245" s="66">
        <f t="shared" si="63"/>
        <v>3</v>
      </c>
      <c r="P245" s="66">
        <f t="shared" si="63"/>
        <v>1</v>
      </c>
      <c r="Q245" s="66">
        <f t="shared" si="63"/>
        <v>2</v>
      </c>
      <c r="R245" s="66">
        <f t="shared" si="63"/>
        <v>2</v>
      </c>
      <c r="S245" s="66">
        <f t="shared" si="63"/>
        <v>1</v>
      </c>
      <c r="T245" s="66">
        <f t="shared" si="63"/>
        <v>4</v>
      </c>
      <c r="U245" s="66">
        <f t="shared" si="63"/>
        <v>1549</v>
      </c>
      <c r="V245" s="66">
        <f t="shared" si="63"/>
        <v>13</v>
      </c>
      <c r="W245" s="66">
        <f t="shared" si="63"/>
        <v>0</v>
      </c>
      <c r="X245" s="66">
        <f t="shared" si="63"/>
        <v>10</v>
      </c>
      <c r="Y245" s="66">
        <f t="shared" si="63"/>
        <v>23</v>
      </c>
      <c r="Z245" s="66">
        <f t="shared" si="63"/>
        <v>7</v>
      </c>
      <c r="AA245" s="66">
        <f t="shared" si="63"/>
        <v>1</v>
      </c>
      <c r="AB245" s="66">
        <f t="shared" si="63"/>
        <v>6</v>
      </c>
      <c r="AC245" s="66">
        <f t="shared" si="63"/>
        <v>5</v>
      </c>
      <c r="AD245" s="66">
        <f t="shared" si="63"/>
        <v>37</v>
      </c>
      <c r="AE245" s="66">
        <f t="shared" ref="AE245:AG245" si="64">SUM(AE238:AE244)</f>
        <v>0</v>
      </c>
      <c r="AF245" s="67">
        <f t="shared" si="64"/>
        <v>3153</v>
      </c>
      <c r="AG245" s="67">
        <f t="shared" si="64"/>
        <v>3116</v>
      </c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</row>
    <row r="246" spans="1:55" ht="15.75" x14ac:dyDescent="0.25">
      <c r="A246" s="97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9"/>
    </row>
    <row r="247" spans="1:55" ht="15.75" x14ac:dyDescent="0.25">
      <c r="A247" s="8" t="s">
        <v>315</v>
      </c>
      <c r="B247" s="8" t="s">
        <v>316</v>
      </c>
      <c r="C247" s="9" t="s">
        <v>317</v>
      </c>
      <c r="D247" s="10">
        <v>12</v>
      </c>
      <c r="E247" s="2" t="s">
        <v>354</v>
      </c>
      <c r="F247" s="2" t="s">
        <v>355</v>
      </c>
      <c r="G247" s="2">
        <v>3</v>
      </c>
      <c r="H247" s="2">
        <v>219</v>
      </c>
      <c r="I247" s="2">
        <v>2</v>
      </c>
      <c r="J247" s="2">
        <v>0</v>
      </c>
      <c r="K247" s="2">
        <v>0</v>
      </c>
      <c r="L247" s="2">
        <v>0</v>
      </c>
      <c r="M247" s="2">
        <v>0</v>
      </c>
      <c r="N247" s="2">
        <v>6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287</v>
      </c>
      <c r="V247" s="2">
        <v>2</v>
      </c>
      <c r="W247" s="2">
        <v>0</v>
      </c>
      <c r="X247" s="2">
        <v>0</v>
      </c>
      <c r="Y247" s="2">
        <v>1</v>
      </c>
      <c r="Z247" s="2">
        <v>0</v>
      </c>
      <c r="AA247" s="2">
        <v>1</v>
      </c>
      <c r="AB247" s="2">
        <v>1</v>
      </c>
      <c r="AC247" s="2">
        <v>0</v>
      </c>
      <c r="AD247" s="2">
        <v>7</v>
      </c>
      <c r="AE247" s="42">
        <v>0</v>
      </c>
      <c r="AF247" s="25">
        <f>G247+H247+I247+J247+K247+L247+M247+N247+O247+P247+Q247+R247+S247+T247+U247+V247+W247+X247+Y247+Z247+AA247+AB247+AC247+AD247</f>
        <v>529</v>
      </c>
      <c r="AG247" s="25">
        <f>G247+H247+I247+J247+K247+L247+M247+N247+O247+P247+Q247+R247+S247+T247+U247+V247+W247+X247+Z247+Y247+AA247+AB247+AC247</f>
        <v>522</v>
      </c>
    </row>
    <row r="248" spans="1:55" ht="15.75" x14ac:dyDescent="0.25">
      <c r="A248" s="8" t="s">
        <v>315</v>
      </c>
      <c r="B248" s="8" t="s">
        <v>316</v>
      </c>
      <c r="C248" s="9" t="s">
        <v>317</v>
      </c>
      <c r="D248" s="10">
        <v>12</v>
      </c>
      <c r="E248" s="2" t="s">
        <v>356</v>
      </c>
      <c r="F248" s="2" t="s">
        <v>357</v>
      </c>
      <c r="G248" s="2">
        <v>0</v>
      </c>
      <c r="H248" s="2">
        <v>287</v>
      </c>
      <c r="I248" s="2">
        <v>2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204</v>
      </c>
      <c r="V248" s="2">
        <v>1</v>
      </c>
      <c r="W248" s="2">
        <v>0</v>
      </c>
      <c r="X248" s="2">
        <v>1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42">
        <v>0</v>
      </c>
      <c r="AF248" s="25">
        <f t="shared" ref="AF248:AF254" si="65">G248+H248+I248+J248+K248+L248+M248+N248+O248+P248+Q248+R248+S248+T248+U248+V248+W248+X248+Y248+Z248+AA248+AB248+AC248+AD248</f>
        <v>495</v>
      </c>
      <c r="AG248" s="25">
        <f t="shared" ref="AG248:AG254" si="66">G248+H248+I248+J248+K248+L248+M248+N248+O248+P248+Q248+R248+S248+T248+U248+V248+W248+X248+Z248+Y248+AA248+AB248+AC248</f>
        <v>495</v>
      </c>
    </row>
    <row r="249" spans="1:55" ht="15.75" x14ac:dyDescent="0.25">
      <c r="A249" s="8" t="s">
        <v>315</v>
      </c>
      <c r="B249" s="8" t="s">
        <v>316</v>
      </c>
      <c r="C249" s="9" t="s">
        <v>317</v>
      </c>
      <c r="D249" s="10">
        <v>12</v>
      </c>
      <c r="E249" s="2" t="s">
        <v>358</v>
      </c>
      <c r="F249" s="2" t="s">
        <v>359</v>
      </c>
      <c r="G249" s="2">
        <v>1</v>
      </c>
      <c r="H249" s="2">
        <v>425</v>
      </c>
      <c r="I249" s="2">
        <v>1</v>
      </c>
      <c r="J249" s="2">
        <v>1</v>
      </c>
      <c r="K249" s="2">
        <v>0</v>
      </c>
      <c r="L249" s="2">
        <v>0</v>
      </c>
      <c r="M249" s="2">
        <v>1</v>
      </c>
      <c r="N249" s="2">
        <v>3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304</v>
      </c>
      <c r="V249" s="2">
        <v>0</v>
      </c>
      <c r="W249" s="2">
        <v>1</v>
      </c>
      <c r="X249" s="2">
        <v>1</v>
      </c>
      <c r="Y249" s="2">
        <v>5</v>
      </c>
      <c r="Z249" s="2">
        <v>0</v>
      </c>
      <c r="AA249" s="2">
        <v>2</v>
      </c>
      <c r="AB249" s="2">
        <v>0</v>
      </c>
      <c r="AC249" s="2">
        <v>0</v>
      </c>
      <c r="AD249" s="2">
        <v>5</v>
      </c>
      <c r="AE249" s="42">
        <v>0</v>
      </c>
      <c r="AF249" s="25">
        <f t="shared" si="65"/>
        <v>750</v>
      </c>
      <c r="AG249" s="25">
        <f t="shared" si="66"/>
        <v>745</v>
      </c>
    </row>
    <row r="250" spans="1:55" ht="15.75" x14ac:dyDescent="0.25">
      <c r="A250" s="8" t="s">
        <v>315</v>
      </c>
      <c r="B250" s="8" t="s">
        <v>316</v>
      </c>
      <c r="C250" s="9" t="s">
        <v>317</v>
      </c>
      <c r="D250" s="10">
        <v>12</v>
      </c>
      <c r="E250" s="2" t="s">
        <v>360</v>
      </c>
      <c r="F250" s="2" t="s">
        <v>361</v>
      </c>
      <c r="G250" s="2">
        <v>2</v>
      </c>
      <c r="H250" s="2">
        <v>216</v>
      </c>
      <c r="I250" s="2">
        <v>2</v>
      </c>
      <c r="J250" s="2">
        <v>1</v>
      </c>
      <c r="K250" s="2">
        <v>0</v>
      </c>
      <c r="L250" s="2">
        <v>0</v>
      </c>
      <c r="M250" s="2">
        <v>1</v>
      </c>
      <c r="N250" s="2">
        <v>10</v>
      </c>
      <c r="O250" s="2">
        <v>1</v>
      </c>
      <c r="P250" s="2">
        <v>1</v>
      </c>
      <c r="Q250" s="2">
        <v>0</v>
      </c>
      <c r="R250" s="2">
        <v>0</v>
      </c>
      <c r="S250" s="2">
        <v>0</v>
      </c>
      <c r="T250" s="2">
        <v>0</v>
      </c>
      <c r="U250" s="2">
        <v>410</v>
      </c>
      <c r="V250" s="2">
        <v>0</v>
      </c>
      <c r="W250" s="2">
        <v>0</v>
      </c>
      <c r="X250" s="2">
        <v>1</v>
      </c>
      <c r="Y250" s="2">
        <v>1</v>
      </c>
      <c r="Z250" s="2">
        <v>0</v>
      </c>
      <c r="AA250" s="2">
        <v>0</v>
      </c>
      <c r="AB250" s="2">
        <v>0</v>
      </c>
      <c r="AC250" s="2">
        <v>0</v>
      </c>
      <c r="AD250" s="2">
        <v>10</v>
      </c>
      <c r="AE250" s="42">
        <v>0</v>
      </c>
      <c r="AF250" s="25">
        <f t="shared" si="65"/>
        <v>656</v>
      </c>
      <c r="AG250" s="25">
        <f t="shared" si="66"/>
        <v>646</v>
      </c>
    </row>
    <row r="251" spans="1:55" ht="15.75" x14ac:dyDescent="0.25">
      <c r="A251" s="8" t="s">
        <v>315</v>
      </c>
      <c r="B251" s="8" t="s">
        <v>316</v>
      </c>
      <c r="C251" s="9" t="s">
        <v>317</v>
      </c>
      <c r="D251" s="10">
        <v>12</v>
      </c>
      <c r="E251" s="2" t="s">
        <v>360</v>
      </c>
      <c r="F251" s="2" t="s">
        <v>362</v>
      </c>
      <c r="G251" s="2">
        <v>0</v>
      </c>
      <c r="H251" s="2">
        <v>211</v>
      </c>
      <c r="I251" s="2">
        <v>3</v>
      </c>
      <c r="J251" s="2">
        <v>2</v>
      </c>
      <c r="K251" s="2">
        <v>0</v>
      </c>
      <c r="L251" s="2">
        <v>1</v>
      </c>
      <c r="M251" s="2">
        <v>1</v>
      </c>
      <c r="N251" s="2">
        <v>8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426</v>
      </c>
      <c r="V251" s="2">
        <v>1</v>
      </c>
      <c r="W251" s="2">
        <v>0</v>
      </c>
      <c r="X251" s="2">
        <v>0</v>
      </c>
      <c r="Y251" s="2">
        <v>3</v>
      </c>
      <c r="Z251" s="2">
        <v>0</v>
      </c>
      <c r="AA251" s="2">
        <v>1</v>
      </c>
      <c r="AB251" s="2">
        <v>0</v>
      </c>
      <c r="AC251" s="2">
        <v>0</v>
      </c>
      <c r="AD251" s="2">
        <v>5</v>
      </c>
      <c r="AE251" s="42">
        <v>0</v>
      </c>
      <c r="AF251" s="25">
        <f t="shared" si="65"/>
        <v>662</v>
      </c>
      <c r="AG251" s="25">
        <f t="shared" si="66"/>
        <v>657</v>
      </c>
    </row>
    <row r="252" spans="1:55" ht="15.75" x14ac:dyDescent="0.25">
      <c r="A252" s="8" t="s">
        <v>315</v>
      </c>
      <c r="B252" s="8" t="s">
        <v>316</v>
      </c>
      <c r="C252" s="9" t="s">
        <v>317</v>
      </c>
      <c r="D252" s="10">
        <v>12</v>
      </c>
      <c r="E252" s="2" t="s">
        <v>363</v>
      </c>
      <c r="F252" s="2" t="s">
        <v>364</v>
      </c>
      <c r="G252" s="2">
        <v>1</v>
      </c>
      <c r="H252" s="2">
        <v>254</v>
      </c>
      <c r="I252" s="2">
        <v>1</v>
      </c>
      <c r="J252" s="2">
        <v>0</v>
      </c>
      <c r="K252" s="2">
        <v>1</v>
      </c>
      <c r="L252" s="2">
        <v>0</v>
      </c>
      <c r="M252" s="2">
        <v>3</v>
      </c>
      <c r="N252" s="2">
        <v>0</v>
      </c>
      <c r="O252" s="2">
        <v>0</v>
      </c>
      <c r="P252" s="2">
        <v>1</v>
      </c>
      <c r="Q252" s="2">
        <v>0</v>
      </c>
      <c r="R252" s="2">
        <v>0</v>
      </c>
      <c r="S252" s="2">
        <v>0</v>
      </c>
      <c r="T252" s="2">
        <v>1</v>
      </c>
      <c r="U252" s="2">
        <v>403</v>
      </c>
      <c r="V252" s="2">
        <v>1</v>
      </c>
      <c r="W252" s="2">
        <v>0</v>
      </c>
      <c r="X252" s="2">
        <v>3</v>
      </c>
      <c r="Y252" s="2">
        <v>1</v>
      </c>
      <c r="Z252" s="2">
        <v>0</v>
      </c>
      <c r="AA252" s="2">
        <v>0</v>
      </c>
      <c r="AB252" s="2">
        <v>0</v>
      </c>
      <c r="AC252" s="2">
        <v>0</v>
      </c>
      <c r="AD252" s="2">
        <v>11</v>
      </c>
      <c r="AE252" s="42">
        <v>0</v>
      </c>
      <c r="AF252" s="25">
        <f t="shared" si="65"/>
        <v>681</v>
      </c>
      <c r="AG252" s="25">
        <f t="shared" si="66"/>
        <v>670</v>
      </c>
    </row>
    <row r="253" spans="1:55" ht="15.75" x14ac:dyDescent="0.25">
      <c r="A253" s="8" t="s">
        <v>315</v>
      </c>
      <c r="B253" s="8" t="s">
        <v>316</v>
      </c>
      <c r="C253" s="9" t="s">
        <v>317</v>
      </c>
      <c r="D253" s="10">
        <v>12</v>
      </c>
      <c r="E253" s="2" t="s">
        <v>365</v>
      </c>
      <c r="F253" s="2" t="s">
        <v>366</v>
      </c>
      <c r="G253" s="2">
        <v>1</v>
      </c>
      <c r="H253" s="2">
        <v>273</v>
      </c>
      <c r="I253" s="2">
        <v>1</v>
      </c>
      <c r="J253" s="2">
        <v>0</v>
      </c>
      <c r="K253" s="2">
        <v>0</v>
      </c>
      <c r="L253" s="2">
        <v>2</v>
      </c>
      <c r="M253" s="2">
        <v>0</v>
      </c>
      <c r="N253" s="2">
        <v>6</v>
      </c>
      <c r="O253" s="2">
        <v>0</v>
      </c>
      <c r="P253" s="2">
        <v>0</v>
      </c>
      <c r="Q253" s="2">
        <v>0</v>
      </c>
      <c r="R253" s="2">
        <v>1</v>
      </c>
      <c r="S253" s="2">
        <v>0</v>
      </c>
      <c r="T253" s="2">
        <v>0</v>
      </c>
      <c r="U253" s="2">
        <v>245</v>
      </c>
      <c r="V253" s="2">
        <v>3</v>
      </c>
      <c r="W253" s="2">
        <v>1</v>
      </c>
      <c r="X253" s="2">
        <v>0</v>
      </c>
      <c r="Y253" s="2">
        <v>1</v>
      </c>
      <c r="Z253" s="2">
        <v>1</v>
      </c>
      <c r="AA253" s="2">
        <v>0</v>
      </c>
      <c r="AB253" s="2">
        <v>1</v>
      </c>
      <c r="AC253" s="2">
        <v>0</v>
      </c>
      <c r="AD253" s="2">
        <v>6</v>
      </c>
      <c r="AE253" s="42">
        <v>0</v>
      </c>
      <c r="AF253" s="25">
        <f t="shared" si="65"/>
        <v>542</v>
      </c>
      <c r="AG253" s="25">
        <f t="shared" si="66"/>
        <v>536</v>
      </c>
    </row>
    <row r="254" spans="1:55" ht="15.75" x14ac:dyDescent="0.25">
      <c r="A254" s="8" t="s">
        <v>315</v>
      </c>
      <c r="B254" s="8" t="s">
        <v>316</v>
      </c>
      <c r="C254" s="9" t="s">
        <v>317</v>
      </c>
      <c r="D254" s="10">
        <v>12</v>
      </c>
      <c r="E254" s="2" t="s">
        <v>365</v>
      </c>
      <c r="F254" s="2" t="s">
        <v>367</v>
      </c>
      <c r="G254" s="2">
        <v>0</v>
      </c>
      <c r="H254" s="2">
        <v>262</v>
      </c>
      <c r="I254" s="2">
        <v>1</v>
      </c>
      <c r="J254" s="2">
        <v>0</v>
      </c>
      <c r="K254" s="2">
        <v>0</v>
      </c>
      <c r="L254" s="2">
        <v>1</v>
      </c>
      <c r="M254" s="2">
        <v>1</v>
      </c>
      <c r="N254" s="2">
        <v>11</v>
      </c>
      <c r="O254" s="2">
        <v>0</v>
      </c>
      <c r="P254" s="2">
        <v>1</v>
      </c>
      <c r="Q254" s="2">
        <v>0</v>
      </c>
      <c r="R254" s="2">
        <v>0</v>
      </c>
      <c r="S254" s="2">
        <v>0</v>
      </c>
      <c r="T254" s="2">
        <v>0</v>
      </c>
      <c r="U254" s="2">
        <v>245</v>
      </c>
      <c r="V254" s="2">
        <v>0</v>
      </c>
      <c r="W254" s="2">
        <v>0</v>
      </c>
      <c r="X254" s="2">
        <v>1</v>
      </c>
      <c r="Y254" s="2">
        <v>0</v>
      </c>
      <c r="Z254" s="2">
        <v>0</v>
      </c>
      <c r="AA254" s="2">
        <v>0</v>
      </c>
      <c r="AB254" s="2">
        <v>0</v>
      </c>
      <c r="AC254" s="2">
        <v>1</v>
      </c>
      <c r="AD254" s="2">
        <v>11</v>
      </c>
      <c r="AE254" s="42">
        <v>0</v>
      </c>
      <c r="AF254" s="25">
        <f t="shared" si="65"/>
        <v>535</v>
      </c>
      <c r="AG254" s="25">
        <f t="shared" si="66"/>
        <v>524</v>
      </c>
    </row>
    <row r="255" spans="1:55" s="9" customFormat="1" ht="15.75" x14ac:dyDescent="0.25">
      <c r="A255" s="8"/>
      <c r="B255" s="8"/>
      <c r="D255" s="43"/>
      <c r="E255" s="23" t="s">
        <v>220</v>
      </c>
      <c r="F255" s="66" t="s">
        <v>10</v>
      </c>
      <c r="G255" s="66">
        <f>SUM(G247:G254)</f>
        <v>8</v>
      </c>
      <c r="H255" s="66">
        <f t="shared" ref="H255:AD255" si="67">SUM(H247:H254)</f>
        <v>2147</v>
      </c>
      <c r="I255" s="66">
        <f t="shared" si="67"/>
        <v>13</v>
      </c>
      <c r="J255" s="66">
        <f t="shared" si="67"/>
        <v>4</v>
      </c>
      <c r="K255" s="66">
        <f t="shared" si="67"/>
        <v>1</v>
      </c>
      <c r="L255" s="66">
        <f t="shared" si="67"/>
        <v>4</v>
      </c>
      <c r="M255" s="66">
        <f t="shared" si="67"/>
        <v>7</v>
      </c>
      <c r="N255" s="66">
        <f t="shared" si="67"/>
        <v>44</v>
      </c>
      <c r="O255" s="66">
        <f t="shared" si="67"/>
        <v>1</v>
      </c>
      <c r="P255" s="66">
        <f t="shared" si="67"/>
        <v>3</v>
      </c>
      <c r="Q255" s="66">
        <f t="shared" si="67"/>
        <v>0</v>
      </c>
      <c r="R255" s="66">
        <f t="shared" si="67"/>
        <v>1</v>
      </c>
      <c r="S255" s="66">
        <f t="shared" si="67"/>
        <v>0</v>
      </c>
      <c r="T255" s="66">
        <f t="shared" si="67"/>
        <v>1</v>
      </c>
      <c r="U255" s="66">
        <f t="shared" si="67"/>
        <v>2524</v>
      </c>
      <c r="V255" s="66">
        <f t="shared" si="67"/>
        <v>8</v>
      </c>
      <c r="W255" s="66">
        <f t="shared" si="67"/>
        <v>2</v>
      </c>
      <c r="X255" s="66">
        <f t="shared" si="67"/>
        <v>7</v>
      </c>
      <c r="Y255" s="66">
        <f t="shared" si="67"/>
        <v>12</v>
      </c>
      <c r="Z255" s="66">
        <f t="shared" si="67"/>
        <v>1</v>
      </c>
      <c r="AA255" s="66">
        <f t="shared" si="67"/>
        <v>4</v>
      </c>
      <c r="AB255" s="66">
        <f t="shared" si="67"/>
        <v>2</v>
      </c>
      <c r="AC255" s="66">
        <f t="shared" si="67"/>
        <v>1</v>
      </c>
      <c r="AD255" s="66">
        <f t="shared" si="67"/>
        <v>55</v>
      </c>
      <c r="AE255" s="66">
        <f t="shared" ref="AE255:AG255" si="68">SUM(AE247:AE254)</f>
        <v>0</v>
      </c>
      <c r="AF255" s="67">
        <f t="shared" si="68"/>
        <v>4850</v>
      </c>
      <c r="AG255" s="67">
        <f t="shared" si="68"/>
        <v>4795</v>
      </c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</row>
    <row r="256" spans="1:55" ht="15.75" x14ac:dyDescent="0.25">
      <c r="A256" s="97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9"/>
    </row>
    <row r="257" spans="1:55" ht="15.75" x14ac:dyDescent="0.25">
      <c r="A257" s="8" t="s">
        <v>315</v>
      </c>
      <c r="B257" s="8" t="s">
        <v>316</v>
      </c>
      <c r="C257" s="9" t="s">
        <v>317</v>
      </c>
      <c r="D257" s="10">
        <v>13</v>
      </c>
      <c r="E257" s="2" t="s">
        <v>368</v>
      </c>
      <c r="F257" s="2" t="s">
        <v>369</v>
      </c>
      <c r="G257" s="2">
        <v>0</v>
      </c>
      <c r="H257" s="2">
        <v>47</v>
      </c>
      <c r="I257" s="2">
        <v>2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197</v>
      </c>
      <c r="V257" s="2">
        <v>0</v>
      </c>
      <c r="W257" s="2">
        <v>0</v>
      </c>
      <c r="X257" s="2">
        <v>0</v>
      </c>
      <c r="Y257" s="2"/>
      <c r="Z257" s="2">
        <v>0</v>
      </c>
      <c r="AA257" s="2">
        <v>1</v>
      </c>
      <c r="AB257" s="2">
        <v>0</v>
      </c>
      <c r="AC257" s="2">
        <v>0</v>
      </c>
      <c r="AD257" s="2">
        <v>7</v>
      </c>
      <c r="AE257" s="42">
        <v>0</v>
      </c>
      <c r="AF257" s="25">
        <f>G257+H257+I257+J257+K257+L257+M257+N257+O257+P257+Q257+R257+S257+T257+U257+V257+W257+X257+Y257+Z257+AA257+AB257+AC257+AD257</f>
        <v>254</v>
      </c>
      <c r="AG257" s="25">
        <f>G257+H257+I257+J257+K257+L257+M257+N257+O257+P257+Q257+R257+S257+T257+U257+V257+W257+X257+Z257+Y257+AA257+AB257+AC257</f>
        <v>247</v>
      </c>
    </row>
    <row r="258" spans="1:55" ht="15.75" x14ac:dyDescent="0.25">
      <c r="A258" s="8" t="s">
        <v>315</v>
      </c>
      <c r="B258" s="8" t="s">
        <v>316</v>
      </c>
      <c r="C258" s="9" t="s">
        <v>317</v>
      </c>
      <c r="D258" s="10">
        <v>13</v>
      </c>
      <c r="E258" s="2" t="s">
        <v>370</v>
      </c>
      <c r="F258" s="2" t="s">
        <v>371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47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2</v>
      </c>
      <c r="AE258" s="42">
        <v>0</v>
      </c>
      <c r="AF258" s="25">
        <f t="shared" ref="AF258:AF261" si="69">G258+H258+I258+J258+K258+L258+M258+N258+O258+P258+Q258+R258+S258+T258+U258+V258+W258+X258+Y258+Z258+AA258+AB258+AC258+AD258</f>
        <v>49</v>
      </c>
      <c r="AG258" s="25">
        <f t="shared" ref="AG258:AG261" si="70">G258+H258+I258+J258+K258+L258+M258+N258+O258+P258+Q258+R258+S258+T258+U258+V258+W258+X258+Z258+Y258+AA258+AB258+AC258</f>
        <v>47</v>
      </c>
    </row>
    <row r="259" spans="1:55" ht="15.75" x14ac:dyDescent="0.25">
      <c r="A259" s="8" t="s">
        <v>315</v>
      </c>
      <c r="B259" s="8" t="s">
        <v>316</v>
      </c>
      <c r="C259" s="9" t="s">
        <v>317</v>
      </c>
      <c r="D259" s="10">
        <v>13</v>
      </c>
      <c r="E259" s="2" t="s">
        <v>372</v>
      </c>
      <c r="F259" s="2" t="s">
        <v>373</v>
      </c>
      <c r="G259" s="2">
        <v>0</v>
      </c>
      <c r="H259" s="2">
        <v>59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414</v>
      </c>
      <c r="V259" s="2">
        <v>0</v>
      </c>
      <c r="W259" s="2">
        <v>0</v>
      </c>
      <c r="X259" s="2">
        <v>0</v>
      </c>
      <c r="Y259" s="2">
        <v>1</v>
      </c>
      <c r="Z259" s="2">
        <v>0</v>
      </c>
      <c r="AA259" s="2">
        <v>0</v>
      </c>
      <c r="AB259" s="2">
        <v>0</v>
      </c>
      <c r="AC259" s="2">
        <v>0</v>
      </c>
      <c r="AD259" s="2">
        <v>4</v>
      </c>
      <c r="AE259" s="42">
        <v>0</v>
      </c>
      <c r="AF259" s="25">
        <f t="shared" si="69"/>
        <v>478</v>
      </c>
      <c r="AG259" s="25">
        <f t="shared" si="70"/>
        <v>474</v>
      </c>
    </row>
    <row r="260" spans="1:55" ht="15.75" x14ac:dyDescent="0.25">
      <c r="A260" s="8" t="s">
        <v>315</v>
      </c>
      <c r="B260" s="8" t="s">
        <v>316</v>
      </c>
      <c r="C260" s="9" t="s">
        <v>317</v>
      </c>
      <c r="D260" s="10">
        <v>13</v>
      </c>
      <c r="E260" s="2" t="s">
        <v>374</v>
      </c>
      <c r="F260" s="2" t="s">
        <v>375</v>
      </c>
      <c r="G260" s="2">
        <v>0</v>
      </c>
      <c r="H260" s="2">
        <v>11</v>
      </c>
      <c r="I260" s="2">
        <v>0</v>
      </c>
      <c r="J260" s="2">
        <v>0</v>
      </c>
      <c r="K260" s="2">
        <v>0</v>
      </c>
      <c r="L260" s="2">
        <v>1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71</v>
      </c>
      <c r="V260" s="2">
        <v>0</v>
      </c>
      <c r="W260" s="2">
        <v>0</v>
      </c>
      <c r="X260" s="2">
        <v>1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3</v>
      </c>
      <c r="AE260" s="42">
        <v>0</v>
      </c>
      <c r="AF260" s="25">
        <f t="shared" si="69"/>
        <v>87</v>
      </c>
      <c r="AG260" s="25">
        <f t="shared" si="70"/>
        <v>84</v>
      </c>
    </row>
    <row r="261" spans="1:55" ht="15.75" x14ac:dyDescent="0.25">
      <c r="A261" s="8" t="s">
        <v>315</v>
      </c>
      <c r="B261" s="8" t="s">
        <v>316</v>
      </c>
      <c r="C261" s="9" t="s">
        <v>317</v>
      </c>
      <c r="D261" s="10">
        <v>13</v>
      </c>
      <c r="E261" s="2" t="s">
        <v>376</v>
      </c>
      <c r="F261" s="2" t="s">
        <v>377</v>
      </c>
      <c r="G261" s="2">
        <v>2</v>
      </c>
      <c r="H261" s="2">
        <v>45</v>
      </c>
      <c r="I261" s="2">
        <v>0</v>
      </c>
      <c r="J261" s="2">
        <v>0</v>
      </c>
      <c r="K261" s="2">
        <v>0</v>
      </c>
      <c r="L261" s="2">
        <v>1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284</v>
      </c>
      <c r="V261" s="2">
        <v>1</v>
      </c>
      <c r="W261" s="2">
        <v>0</v>
      </c>
      <c r="X261" s="2">
        <v>1</v>
      </c>
      <c r="Y261" s="2">
        <v>0</v>
      </c>
      <c r="Z261" s="2">
        <v>0</v>
      </c>
      <c r="AA261" s="2">
        <v>1</v>
      </c>
      <c r="AB261" s="2">
        <v>0</v>
      </c>
      <c r="AC261" s="2">
        <v>0</v>
      </c>
      <c r="AD261" s="2">
        <v>2</v>
      </c>
      <c r="AE261" s="42">
        <v>0</v>
      </c>
      <c r="AF261" s="25">
        <f t="shared" si="69"/>
        <v>337</v>
      </c>
      <c r="AG261" s="25">
        <f t="shared" si="70"/>
        <v>335</v>
      </c>
    </row>
    <row r="262" spans="1:55" s="9" customFormat="1" ht="15.75" x14ac:dyDescent="0.25">
      <c r="A262" s="8"/>
      <c r="B262" s="8"/>
      <c r="D262" s="43"/>
      <c r="E262" s="23" t="s">
        <v>100</v>
      </c>
      <c r="F262" s="66" t="s">
        <v>10</v>
      </c>
      <c r="G262" s="66">
        <f>SUM(G257:G261)</f>
        <v>2</v>
      </c>
      <c r="H262" s="66">
        <f t="shared" ref="H262:AD262" si="71">SUM(H257:H261)</f>
        <v>162</v>
      </c>
      <c r="I262" s="66">
        <f t="shared" si="71"/>
        <v>2</v>
      </c>
      <c r="J262" s="66">
        <f t="shared" si="71"/>
        <v>0</v>
      </c>
      <c r="K262" s="66">
        <f t="shared" si="71"/>
        <v>0</v>
      </c>
      <c r="L262" s="66">
        <f t="shared" si="71"/>
        <v>2</v>
      </c>
      <c r="M262" s="66">
        <f t="shared" si="71"/>
        <v>0</v>
      </c>
      <c r="N262" s="66">
        <f t="shared" si="71"/>
        <v>0</v>
      </c>
      <c r="O262" s="66">
        <f t="shared" si="71"/>
        <v>0</v>
      </c>
      <c r="P262" s="66">
        <f t="shared" si="71"/>
        <v>0</v>
      </c>
      <c r="Q262" s="66">
        <f t="shared" si="71"/>
        <v>0</v>
      </c>
      <c r="R262" s="66">
        <f t="shared" si="71"/>
        <v>0</v>
      </c>
      <c r="S262" s="66">
        <f t="shared" si="71"/>
        <v>0</v>
      </c>
      <c r="T262" s="66">
        <f t="shared" si="71"/>
        <v>0</v>
      </c>
      <c r="U262" s="66">
        <f t="shared" si="71"/>
        <v>1013</v>
      </c>
      <c r="V262" s="66">
        <f t="shared" si="71"/>
        <v>1</v>
      </c>
      <c r="W262" s="66">
        <f t="shared" si="71"/>
        <v>0</v>
      </c>
      <c r="X262" s="66">
        <f t="shared" si="71"/>
        <v>2</v>
      </c>
      <c r="Y262" s="66">
        <f t="shared" si="71"/>
        <v>1</v>
      </c>
      <c r="Z262" s="66">
        <f t="shared" si="71"/>
        <v>0</v>
      </c>
      <c r="AA262" s="66">
        <f t="shared" si="71"/>
        <v>2</v>
      </c>
      <c r="AB262" s="66">
        <f t="shared" si="71"/>
        <v>0</v>
      </c>
      <c r="AC262" s="66">
        <f t="shared" si="71"/>
        <v>0</v>
      </c>
      <c r="AD262" s="66">
        <f t="shared" si="71"/>
        <v>18</v>
      </c>
      <c r="AE262" s="66">
        <f t="shared" ref="AE262:AG262" si="72">SUM(AE257:AE261)</f>
        <v>0</v>
      </c>
      <c r="AF262" s="67">
        <f t="shared" si="72"/>
        <v>1205</v>
      </c>
      <c r="AG262" s="67">
        <f t="shared" si="72"/>
        <v>1187</v>
      </c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</row>
    <row r="263" spans="1:55" ht="15.75" x14ac:dyDescent="0.25">
      <c r="A263" s="97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9"/>
    </row>
    <row r="264" spans="1:55" ht="15.75" x14ac:dyDescent="0.25">
      <c r="A264" s="8" t="s">
        <v>315</v>
      </c>
      <c r="B264" s="8" t="s">
        <v>316</v>
      </c>
      <c r="C264" s="9" t="s">
        <v>317</v>
      </c>
      <c r="D264" s="10">
        <v>14</v>
      </c>
      <c r="E264" s="2" t="s">
        <v>378</v>
      </c>
      <c r="F264" s="2" t="s">
        <v>379</v>
      </c>
      <c r="G264" s="2">
        <v>2</v>
      </c>
      <c r="H264" s="2">
        <v>312</v>
      </c>
      <c r="I264" s="2">
        <v>1</v>
      </c>
      <c r="J264" s="2">
        <v>0</v>
      </c>
      <c r="K264" s="2">
        <v>0</v>
      </c>
      <c r="L264" s="2">
        <v>0</v>
      </c>
      <c r="M264" s="2">
        <v>0</v>
      </c>
      <c r="N264" s="2">
        <v>3</v>
      </c>
      <c r="O264" s="2">
        <v>1</v>
      </c>
      <c r="P264" s="2">
        <v>0</v>
      </c>
      <c r="Q264" s="2">
        <v>1</v>
      </c>
      <c r="R264" s="2">
        <v>0</v>
      </c>
      <c r="S264" s="2">
        <v>0</v>
      </c>
      <c r="T264" s="2">
        <v>1</v>
      </c>
      <c r="U264" s="2">
        <v>163</v>
      </c>
      <c r="V264" s="2">
        <v>0</v>
      </c>
      <c r="W264" s="2">
        <v>1</v>
      </c>
      <c r="X264" s="2">
        <v>0</v>
      </c>
      <c r="Y264" s="2">
        <v>3</v>
      </c>
      <c r="Z264" s="2">
        <v>0</v>
      </c>
      <c r="AA264" s="2">
        <v>1</v>
      </c>
      <c r="AB264" s="2">
        <v>0</v>
      </c>
      <c r="AC264" s="2">
        <v>0</v>
      </c>
      <c r="AD264" s="2">
        <v>7</v>
      </c>
      <c r="AE264" s="42">
        <v>0</v>
      </c>
      <c r="AF264" s="25">
        <f>G264+H264+I264+J264+K264+L264+M264+N264+O264+P264+Q264+R264+S264+T264+U264+V264+W264+X264+Y264+Z264+AA264+AB264+AC264+AD264</f>
        <v>496</v>
      </c>
      <c r="AG264" s="25">
        <f>G264+H264+I264+J264+K264+L264+M264+N264+O264+P264+Q264+R264+S264+T264+U264+V264+W264+X264+Z264+Y264+AA264+AB264+AC264</f>
        <v>489</v>
      </c>
    </row>
    <row r="265" spans="1:55" ht="15.75" x14ac:dyDescent="0.25">
      <c r="A265" s="8" t="s">
        <v>315</v>
      </c>
      <c r="B265" s="8" t="s">
        <v>316</v>
      </c>
      <c r="C265" s="9" t="s">
        <v>317</v>
      </c>
      <c r="D265" s="10">
        <v>14</v>
      </c>
      <c r="E265" s="2" t="s">
        <v>378</v>
      </c>
      <c r="F265" s="2" t="s">
        <v>380</v>
      </c>
      <c r="G265" s="2">
        <v>1</v>
      </c>
      <c r="H265" s="2">
        <v>345</v>
      </c>
      <c r="I265" s="2">
        <v>1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154</v>
      </c>
      <c r="V265" s="2">
        <v>2</v>
      </c>
      <c r="W265" s="2">
        <v>0</v>
      </c>
      <c r="X265" s="2">
        <v>0</v>
      </c>
      <c r="Y265" s="2">
        <v>1</v>
      </c>
      <c r="Z265" s="2">
        <v>0</v>
      </c>
      <c r="AA265" s="2">
        <v>0</v>
      </c>
      <c r="AB265" s="2">
        <v>0</v>
      </c>
      <c r="AC265" s="2">
        <v>0</v>
      </c>
      <c r="AD265" s="2">
        <v>3</v>
      </c>
      <c r="AE265" s="42">
        <v>0</v>
      </c>
      <c r="AF265" s="25">
        <f t="shared" ref="AF265:AF268" si="73">G265+H265+I265+J265+K265+L265+M265+N265+O265+P265+Q265+R265+S265+T265+U265+V265+W265+X265+Y265+Z265+AA265+AB265+AC265+AD265</f>
        <v>507</v>
      </c>
      <c r="AG265" s="25">
        <f t="shared" ref="AG265:AG268" si="74">G265+H265+I265+J265+K265+L265+M265+N265+O265+P265+Q265+R265+S265+T265+U265+V265+W265+X265+Z265+Y265+AA265+AB265+AC265</f>
        <v>504</v>
      </c>
    </row>
    <row r="266" spans="1:55" ht="15.75" x14ac:dyDescent="0.25">
      <c r="A266" s="8" t="s">
        <v>315</v>
      </c>
      <c r="B266" s="8" t="s">
        <v>316</v>
      </c>
      <c r="C266" s="9" t="s">
        <v>317</v>
      </c>
      <c r="D266" s="10">
        <v>14</v>
      </c>
      <c r="E266" s="2" t="s">
        <v>381</v>
      </c>
      <c r="F266" s="2" t="s">
        <v>382</v>
      </c>
      <c r="G266" s="2">
        <v>1</v>
      </c>
      <c r="H266" s="2">
        <v>189</v>
      </c>
      <c r="I266" s="2">
        <v>1</v>
      </c>
      <c r="J266" s="2">
        <v>0</v>
      </c>
      <c r="K266" s="2">
        <v>0</v>
      </c>
      <c r="L266" s="2">
        <v>0</v>
      </c>
      <c r="M266" s="2">
        <v>1</v>
      </c>
      <c r="N266" s="2">
        <v>2</v>
      </c>
      <c r="O266" s="2">
        <v>0</v>
      </c>
      <c r="P266" s="2">
        <v>1</v>
      </c>
      <c r="Q266" s="2">
        <v>0</v>
      </c>
      <c r="R266" s="2">
        <v>0</v>
      </c>
      <c r="S266" s="2">
        <v>0</v>
      </c>
      <c r="T266" s="2">
        <v>0</v>
      </c>
      <c r="U266" s="2">
        <v>294</v>
      </c>
      <c r="V266" s="2">
        <v>1</v>
      </c>
      <c r="W266" s="2">
        <v>0</v>
      </c>
      <c r="X266" s="2">
        <v>1</v>
      </c>
      <c r="Y266" s="2">
        <v>2</v>
      </c>
      <c r="Z266" s="2">
        <v>0</v>
      </c>
      <c r="AA266" s="2">
        <v>0</v>
      </c>
      <c r="AB266" s="2">
        <v>0</v>
      </c>
      <c r="AC266" s="2">
        <v>0</v>
      </c>
      <c r="AD266" s="2">
        <v>9</v>
      </c>
      <c r="AE266" s="42">
        <v>0</v>
      </c>
      <c r="AF266" s="25">
        <f t="shared" si="73"/>
        <v>502</v>
      </c>
      <c r="AG266" s="25">
        <f t="shared" si="74"/>
        <v>493</v>
      </c>
    </row>
    <row r="267" spans="1:55" ht="15.75" x14ac:dyDescent="0.25">
      <c r="A267" s="8" t="s">
        <v>315</v>
      </c>
      <c r="B267" s="8" t="s">
        <v>316</v>
      </c>
      <c r="C267" s="9" t="s">
        <v>317</v>
      </c>
      <c r="D267" s="10">
        <v>14</v>
      </c>
      <c r="E267" s="2" t="s">
        <v>383</v>
      </c>
      <c r="F267" s="2" t="s">
        <v>384</v>
      </c>
      <c r="G267" s="2">
        <v>1</v>
      </c>
      <c r="H267" s="2">
        <v>167</v>
      </c>
      <c r="I267" s="2">
        <v>0</v>
      </c>
      <c r="J267" s="2">
        <v>0</v>
      </c>
      <c r="K267" s="2">
        <v>1</v>
      </c>
      <c r="L267" s="2">
        <v>0</v>
      </c>
      <c r="M267" s="2">
        <v>0</v>
      </c>
      <c r="N267" s="2">
        <v>1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208</v>
      </c>
      <c r="V267" s="2">
        <v>2</v>
      </c>
      <c r="W267" s="2">
        <v>0</v>
      </c>
      <c r="X267" s="2">
        <v>2</v>
      </c>
      <c r="Y267" s="2">
        <v>0</v>
      </c>
      <c r="Z267" s="2">
        <v>0</v>
      </c>
      <c r="AA267" s="2">
        <v>0</v>
      </c>
      <c r="AB267" s="2">
        <v>2</v>
      </c>
      <c r="AC267" s="2">
        <v>1</v>
      </c>
      <c r="AD267" s="2">
        <v>14</v>
      </c>
      <c r="AE267" s="42">
        <v>0</v>
      </c>
      <c r="AF267" s="25">
        <f t="shared" si="73"/>
        <v>399</v>
      </c>
      <c r="AG267" s="25">
        <f t="shared" si="74"/>
        <v>385</v>
      </c>
    </row>
    <row r="268" spans="1:55" ht="15.75" x14ac:dyDescent="0.25">
      <c r="A268" s="8" t="s">
        <v>315</v>
      </c>
      <c r="B268" s="8" t="s">
        <v>316</v>
      </c>
      <c r="C268" s="9" t="s">
        <v>317</v>
      </c>
      <c r="D268" s="10">
        <v>14</v>
      </c>
      <c r="E268" s="2" t="s">
        <v>385</v>
      </c>
      <c r="F268" s="2" t="s">
        <v>386</v>
      </c>
      <c r="G268" s="2">
        <v>1</v>
      </c>
      <c r="H268" s="2">
        <v>87</v>
      </c>
      <c r="I268" s="2">
        <v>0</v>
      </c>
      <c r="J268" s="2">
        <v>0</v>
      </c>
      <c r="K268" s="2">
        <v>0</v>
      </c>
      <c r="L268" s="2">
        <v>0</v>
      </c>
      <c r="M268" s="2">
        <v>1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146</v>
      </c>
      <c r="V268" s="2">
        <v>0</v>
      </c>
      <c r="W268" s="2">
        <v>0</v>
      </c>
      <c r="X268" s="2">
        <v>0</v>
      </c>
      <c r="Y268" s="2">
        <v>1</v>
      </c>
      <c r="Z268" s="2">
        <v>0</v>
      </c>
      <c r="AA268" s="2">
        <v>0</v>
      </c>
      <c r="AB268" s="2">
        <v>0</v>
      </c>
      <c r="AC268" s="2">
        <v>0</v>
      </c>
      <c r="AD268" s="2">
        <v>5</v>
      </c>
      <c r="AE268" s="42">
        <v>0</v>
      </c>
      <c r="AF268" s="25">
        <f t="shared" si="73"/>
        <v>241</v>
      </c>
      <c r="AG268" s="25">
        <f t="shared" si="74"/>
        <v>236</v>
      </c>
    </row>
    <row r="269" spans="1:55" s="9" customFormat="1" ht="15.75" x14ac:dyDescent="0.25">
      <c r="A269" s="8"/>
      <c r="B269" s="8"/>
      <c r="D269" s="43"/>
      <c r="E269" s="23" t="s">
        <v>387</v>
      </c>
      <c r="F269" s="66" t="s">
        <v>10</v>
      </c>
      <c r="G269" s="66">
        <f>SUM(G264:G268)</f>
        <v>6</v>
      </c>
      <c r="H269" s="66">
        <f t="shared" ref="H269:AD269" si="75">SUM(H264:H268)</f>
        <v>1100</v>
      </c>
      <c r="I269" s="66">
        <f t="shared" si="75"/>
        <v>3</v>
      </c>
      <c r="J269" s="66">
        <f t="shared" si="75"/>
        <v>0</v>
      </c>
      <c r="K269" s="66">
        <f t="shared" si="75"/>
        <v>1</v>
      </c>
      <c r="L269" s="66">
        <f t="shared" si="75"/>
        <v>0</v>
      </c>
      <c r="M269" s="66">
        <f t="shared" si="75"/>
        <v>2</v>
      </c>
      <c r="N269" s="66">
        <f t="shared" si="75"/>
        <v>6</v>
      </c>
      <c r="O269" s="66">
        <f t="shared" si="75"/>
        <v>1</v>
      </c>
      <c r="P269" s="66">
        <f t="shared" si="75"/>
        <v>1</v>
      </c>
      <c r="Q269" s="66">
        <f t="shared" si="75"/>
        <v>1</v>
      </c>
      <c r="R269" s="66">
        <f t="shared" si="75"/>
        <v>0</v>
      </c>
      <c r="S269" s="66">
        <f t="shared" si="75"/>
        <v>0</v>
      </c>
      <c r="T269" s="66">
        <f t="shared" si="75"/>
        <v>1</v>
      </c>
      <c r="U269" s="66">
        <f t="shared" si="75"/>
        <v>965</v>
      </c>
      <c r="V269" s="66">
        <f t="shared" si="75"/>
        <v>5</v>
      </c>
      <c r="W269" s="66">
        <f t="shared" si="75"/>
        <v>1</v>
      </c>
      <c r="X269" s="66">
        <f t="shared" si="75"/>
        <v>3</v>
      </c>
      <c r="Y269" s="66">
        <f t="shared" si="75"/>
        <v>7</v>
      </c>
      <c r="Z269" s="66">
        <f t="shared" si="75"/>
        <v>0</v>
      </c>
      <c r="AA269" s="66">
        <f t="shared" si="75"/>
        <v>1</v>
      </c>
      <c r="AB269" s="66">
        <f t="shared" si="75"/>
        <v>2</v>
      </c>
      <c r="AC269" s="66">
        <f t="shared" si="75"/>
        <v>1</v>
      </c>
      <c r="AD269" s="66">
        <f t="shared" si="75"/>
        <v>38</v>
      </c>
      <c r="AE269" s="66">
        <f t="shared" ref="AE269:AG269" si="76">SUM(AE264:AE268)</f>
        <v>0</v>
      </c>
      <c r="AF269" s="67">
        <f t="shared" si="76"/>
        <v>2145</v>
      </c>
      <c r="AG269" s="67">
        <f t="shared" si="76"/>
        <v>2107</v>
      </c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</row>
    <row r="270" spans="1:55" ht="15.75" x14ac:dyDescent="0.25">
      <c r="A270" s="97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9"/>
    </row>
    <row r="271" spans="1:55" ht="15.75" x14ac:dyDescent="0.25">
      <c r="A271" s="8" t="s">
        <v>315</v>
      </c>
      <c r="B271" s="8" t="s">
        <v>316</v>
      </c>
      <c r="C271" s="9" t="s">
        <v>317</v>
      </c>
      <c r="D271" s="10">
        <v>15</v>
      </c>
      <c r="E271" s="2" t="s">
        <v>388</v>
      </c>
      <c r="F271" s="2" t="s">
        <v>389</v>
      </c>
      <c r="G271" s="2">
        <v>1</v>
      </c>
      <c r="H271" s="2">
        <v>309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1</v>
      </c>
      <c r="O271" s="2">
        <v>0</v>
      </c>
      <c r="P271" s="2">
        <v>0</v>
      </c>
      <c r="Q271" s="2">
        <v>0</v>
      </c>
      <c r="R271" s="2">
        <v>0</v>
      </c>
      <c r="S271" s="2">
        <v>1</v>
      </c>
      <c r="T271" s="2">
        <v>0</v>
      </c>
      <c r="U271" s="2">
        <v>101</v>
      </c>
      <c r="V271" s="2">
        <v>1</v>
      </c>
      <c r="W271" s="2">
        <v>1</v>
      </c>
      <c r="X271" s="2">
        <v>0</v>
      </c>
      <c r="Y271" s="2">
        <v>0</v>
      </c>
      <c r="Z271" s="2">
        <v>0</v>
      </c>
      <c r="AA271" s="2">
        <v>1</v>
      </c>
      <c r="AB271" s="2">
        <v>0</v>
      </c>
      <c r="AC271" s="2">
        <v>0</v>
      </c>
      <c r="AD271" s="2">
        <v>4</v>
      </c>
      <c r="AE271" s="42">
        <v>0</v>
      </c>
      <c r="AF271" s="25">
        <f>G271+H271+I271+J271+K271+L271+M271+N271+O271+P271+Q271+R271+S271+T271+U271+V271+W271+X271+Y271+Z271+AA271+AB271+AC271+AD271</f>
        <v>420</v>
      </c>
      <c r="AG271" s="25">
        <f>G271+H271+I271+J271+K271+L271+M271+N271+O271+P271+Q271+R271+S271+T271+U271+V271+W271+X271+Z271+Y271+AA271+AB271+AC271</f>
        <v>416</v>
      </c>
    </row>
    <row r="272" spans="1:55" ht="15.75" x14ac:dyDescent="0.25">
      <c r="A272" s="8" t="s">
        <v>315</v>
      </c>
      <c r="B272" s="8" t="s">
        <v>316</v>
      </c>
      <c r="C272" s="9" t="s">
        <v>317</v>
      </c>
      <c r="D272" s="10">
        <v>15</v>
      </c>
      <c r="E272" s="2" t="s">
        <v>390</v>
      </c>
      <c r="F272" s="2" t="s">
        <v>391</v>
      </c>
      <c r="G272" s="2">
        <v>1</v>
      </c>
      <c r="H272" s="2">
        <v>215</v>
      </c>
      <c r="I272" s="2">
        <v>0</v>
      </c>
      <c r="J272" s="2">
        <v>1</v>
      </c>
      <c r="K272" s="2">
        <v>0</v>
      </c>
      <c r="L272" s="2">
        <v>1</v>
      </c>
      <c r="M272" s="2">
        <v>1</v>
      </c>
      <c r="N272" s="2">
        <v>1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454</v>
      </c>
      <c r="V272" s="2">
        <v>1</v>
      </c>
      <c r="W272" s="2">
        <v>0</v>
      </c>
      <c r="X272" s="2">
        <v>1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5</v>
      </c>
      <c r="AE272" s="42">
        <v>0</v>
      </c>
      <c r="AF272" s="25">
        <f t="shared" ref="AF272:AF275" si="77">G272+H272+I272+J272+K272+L272+M272+N272+O272+P272+Q272+R272+S272+T272+U272+V272+W272+X272+Y272+Z272+AA272+AB272+AC272+AD272</f>
        <v>681</v>
      </c>
      <c r="AG272" s="25">
        <f t="shared" ref="AG272:AG275" si="78">G272+H272+I272+J272+K272+L272+M272+N272+O272+P272+Q272+R272+S272+T272+U272+V272+W272+X272+Z272+Y272+AA272+AB272+AC272</f>
        <v>676</v>
      </c>
    </row>
    <row r="273" spans="1:55" ht="15.75" x14ac:dyDescent="0.25">
      <c r="A273" s="8" t="s">
        <v>315</v>
      </c>
      <c r="B273" s="8" t="s">
        <v>316</v>
      </c>
      <c r="C273" s="9" t="s">
        <v>317</v>
      </c>
      <c r="D273" s="10">
        <v>15</v>
      </c>
      <c r="E273" s="2" t="s">
        <v>392</v>
      </c>
      <c r="F273" s="2" t="s">
        <v>393</v>
      </c>
      <c r="G273" s="2">
        <v>1</v>
      </c>
      <c r="H273" s="2">
        <v>241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1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98</v>
      </c>
      <c r="V273" s="2">
        <v>3</v>
      </c>
      <c r="W273" s="2">
        <v>1</v>
      </c>
      <c r="X273" s="2">
        <v>0</v>
      </c>
      <c r="Y273" s="2">
        <v>2</v>
      </c>
      <c r="Z273" s="2">
        <v>1</v>
      </c>
      <c r="AA273" s="2">
        <v>0</v>
      </c>
      <c r="AB273" s="2">
        <v>0</v>
      </c>
      <c r="AC273" s="2">
        <v>0</v>
      </c>
      <c r="AD273" s="2">
        <v>1</v>
      </c>
      <c r="AE273" s="42">
        <v>0</v>
      </c>
      <c r="AF273" s="25">
        <f t="shared" si="77"/>
        <v>349</v>
      </c>
      <c r="AG273" s="25">
        <f t="shared" si="78"/>
        <v>348</v>
      </c>
    </row>
    <row r="274" spans="1:55" ht="15.75" x14ac:dyDescent="0.25">
      <c r="A274" s="8" t="s">
        <v>315</v>
      </c>
      <c r="B274" s="8" t="s">
        <v>316</v>
      </c>
      <c r="C274" s="9" t="s">
        <v>317</v>
      </c>
      <c r="D274" s="10">
        <v>15</v>
      </c>
      <c r="E274" s="2" t="s">
        <v>394</v>
      </c>
      <c r="F274" s="2" t="s">
        <v>395</v>
      </c>
      <c r="G274" s="2">
        <v>0</v>
      </c>
      <c r="H274" s="2">
        <v>266</v>
      </c>
      <c r="I274" s="2">
        <v>1</v>
      </c>
      <c r="J274" s="2">
        <v>0</v>
      </c>
      <c r="K274" s="2">
        <v>0</v>
      </c>
      <c r="L274" s="2">
        <v>0</v>
      </c>
      <c r="M274" s="2">
        <v>0</v>
      </c>
      <c r="N274" s="2">
        <v>3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232</v>
      </c>
      <c r="V274" s="2">
        <v>1</v>
      </c>
      <c r="W274" s="2">
        <v>0</v>
      </c>
      <c r="X274" s="2">
        <v>1</v>
      </c>
      <c r="Y274" s="2">
        <v>3</v>
      </c>
      <c r="Z274" s="2">
        <v>0</v>
      </c>
      <c r="AA274" s="2">
        <v>0</v>
      </c>
      <c r="AB274" s="2">
        <v>0</v>
      </c>
      <c r="AC274" s="2">
        <v>0</v>
      </c>
      <c r="AD274" s="2">
        <v>4</v>
      </c>
      <c r="AE274" s="42">
        <v>0</v>
      </c>
      <c r="AF274" s="25">
        <f t="shared" si="77"/>
        <v>511</v>
      </c>
      <c r="AG274" s="25">
        <f t="shared" si="78"/>
        <v>507</v>
      </c>
    </row>
    <row r="275" spans="1:55" ht="15.75" x14ac:dyDescent="0.25">
      <c r="A275" s="8" t="s">
        <v>315</v>
      </c>
      <c r="B275" s="8" t="s">
        <v>316</v>
      </c>
      <c r="C275" s="9" t="s">
        <v>317</v>
      </c>
      <c r="D275" s="10">
        <v>15</v>
      </c>
      <c r="E275" s="2" t="s">
        <v>394</v>
      </c>
      <c r="F275" s="2" t="s">
        <v>396</v>
      </c>
      <c r="G275" s="2">
        <v>5</v>
      </c>
      <c r="H275" s="2">
        <v>251</v>
      </c>
      <c r="I275" s="2">
        <v>0</v>
      </c>
      <c r="J275" s="2">
        <v>0</v>
      </c>
      <c r="K275" s="2">
        <v>0</v>
      </c>
      <c r="L275" s="2">
        <v>0</v>
      </c>
      <c r="M275" s="2">
        <v>1</v>
      </c>
      <c r="N275" s="2">
        <v>2</v>
      </c>
      <c r="O275" s="2">
        <v>1</v>
      </c>
      <c r="P275" s="2">
        <v>1</v>
      </c>
      <c r="Q275" s="2">
        <v>0</v>
      </c>
      <c r="R275" s="2">
        <v>0</v>
      </c>
      <c r="S275" s="2">
        <v>0</v>
      </c>
      <c r="T275" s="2">
        <v>0</v>
      </c>
      <c r="U275" s="2">
        <v>224</v>
      </c>
      <c r="V275" s="2">
        <v>0</v>
      </c>
      <c r="W275" s="2">
        <v>0</v>
      </c>
      <c r="X275" s="2">
        <v>0</v>
      </c>
      <c r="Y275" s="2">
        <v>3</v>
      </c>
      <c r="Z275" s="2">
        <v>0</v>
      </c>
      <c r="AA275" s="2">
        <v>0</v>
      </c>
      <c r="AB275" s="2">
        <v>1</v>
      </c>
      <c r="AC275" s="2">
        <v>0</v>
      </c>
      <c r="AD275" s="2">
        <v>11</v>
      </c>
      <c r="AE275" s="42">
        <v>0</v>
      </c>
      <c r="AF275" s="25">
        <f t="shared" si="77"/>
        <v>500</v>
      </c>
      <c r="AG275" s="25">
        <f t="shared" si="78"/>
        <v>489</v>
      </c>
    </row>
    <row r="276" spans="1:55" s="9" customFormat="1" ht="15.75" x14ac:dyDescent="0.25">
      <c r="A276" s="8"/>
      <c r="B276" s="8"/>
      <c r="D276" s="43"/>
      <c r="E276" s="23" t="s">
        <v>100</v>
      </c>
      <c r="F276" s="66" t="s">
        <v>10</v>
      </c>
      <c r="G276" s="66">
        <f>SUM(G271:G275)</f>
        <v>8</v>
      </c>
      <c r="H276" s="66">
        <f t="shared" ref="H276:AD276" si="79">SUM(H271:H275)</f>
        <v>1282</v>
      </c>
      <c r="I276" s="66">
        <f t="shared" si="79"/>
        <v>1</v>
      </c>
      <c r="J276" s="66">
        <f t="shared" si="79"/>
        <v>1</v>
      </c>
      <c r="K276" s="66">
        <f t="shared" si="79"/>
        <v>0</v>
      </c>
      <c r="L276" s="66">
        <f t="shared" si="79"/>
        <v>1</v>
      </c>
      <c r="M276" s="66">
        <f t="shared" si="79"/>
        <v>2</v>
      </c>
      <c r="N276" s="66">
        <f t="shared" si="79"/>
        <v>8</v>
      </c>
      <c r="O276" s="66">
        <f t="shared" si="79"/>
        <v>1</v>
      </c>
      <c r="P276" s="66">
        <f t="shared" si="79"/>
        <v>1</v>
      </c>
      <c r="Q276" s="66">
        <f t="shared" si="79"/>
        <v>0</v>
      </c>
      <c r="R276" s="66">
        <f t="shared" si="79"/>
        <v>0</v>
      </c>
      <c r="S276" s="66">
        <f t="shared" si="79"/>
        <v>1</v>
      </c>
      <c r="T276" s="66">
        <f t="shared" si="79"/>
        <v>0</v>
      </c>
      <c r="U276" s="66">
        <f t="shared" si="79"/>
        <v>1109</v>
      </c>
      <c r="V276" s="66">
        <f t="shared" si="79"/>
        <v>6</v>
      </c>
      <c r="W276" s="66">
        <f t="shared" si="79"/>
        <v>2</v>
      </c>
      <c r="X276" s="66">
        <f t="shared" si="79"/>
        <v>2</v>
      </c>
      <c r="Y276" s="66">
        <f t="shared" si="79"/>
        <v>8</v>
      </c>
      <c r="Z276" s="66">
        <f t="shared" si="79"/>
        <v>1</v>
      </c>
      <c r="AA276" s="66">
        <f t="shared" si="79"/>
        <v>1</v>
      </c>
      <c r="AB276" s="66">
        <f t="shared" si="79"/>
        <v>1</v>
      </c>
      <c r="AC276" s="66">
        <f t="shared" si="79"/>
        <v>0</v>
      </c>
      <c r="AD276" s="66">
        <f t="shared" si="79"/>
        <v>25</v>
      </c>
      <c r="AE276" s="66">
        <f t="shared" ref="AE276:AG276" si="80">SUM(AE271:AE275)</f>
        <v>0</v>
      </c>
      <c r="AF276" s="67">
        <f t="shared" si="80"/>
        <v>2461</v>
      </c>
      <c r="AG276" s="67">
        <f t="shared" si="80"/>
        <v>2436</v>
      </c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</row>
    <row r="277" spans="1:55" ht="15.75" x14ac:dyDescent="0.25">
      <c r="A277" s="97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9"/>
    </row>
    <row r="278" spans="1:55" ht="15.75" x14ac:dyDescent="0.25">
      <c r="A278" s="8" t="s">
        <v>315</v>
      </c>
      <c r="B278" s="8" t="s">
        <v>316</v>
      </c>
      <c r="C278" s="9" t="s">
        <v>317</v>
      </c>
      <c r="D278" s="10">
        <v>16</v>
      </c>
      <c r="E278" s="2" t="s">
        <v>397</v>
      </c>
      <c r="F278" s="2" t="s">
        <v>398</v>
      </c>
      <c r="G278" s="2">
        <v>3</v>
      </c>
      <c r="H278" s="2">
        <v>355</v>
      </c>
      <c r="I278" s="2">
        <v>1</v>
      </c>
      <c r="J278" s="2">
        <v>0</v>
      </c>
      <c r="K278" s="2">
        <v>0</v>
      </c>
      <c r="L278" s="2">
        <v>3</v>
      </c>
      <c r="M278" s="2">
        <v>1</v>
      </c>
      <c r="N278" s="2">
        <v>6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313</v>
      </c>
      <c r="V278" s="2">
        <v>0</v>
      </c>
      <c r="W278" s="2">
        <v>1</v>
      </c>
      <c r="X278" s="2">
        <v>1</v>
      </c>
      <c r="Y278" s="2">
        <v>1</v>
      </c>
      <c r="Z278" s="2">
        <v>0</v>
      </c>
      <c r="AA278" s="2">
        <v>0</v>
      </c>
      <c r="AB278" s="2">
        <v>1</v>
      </c>
      <c r="AC278" s="2">
        <v>5</v>
      </c>
      <c r="AD278" s="2">
        <v>5</v>
      </c>
      <c r="AE278" s="42">
        <v>0</v>
      </c>
      <c r="AF278" s="25">
        <f>G278+H278+I278+J278+K278+L278+M278+N278+O278+P278+Q278+R278+S278+T278+U278+V278+W278+X278+Y278+Z278+AA278+AB278+AC278+AD278</f>
        <v>696</v>
      </c>
      <c r="AG278" s="25">
        <f>G278+H278+I278+J278+K278+L278+M278+N278+O278+P278+Q278+R278+S278+T278+U278+V278+W278+X278+Z278+Y278+AA278+AB278+AC278</f>
        <v>691</v>
      </c>
    </row>
    <row r="279" spans="1:55" ht="15.75" x14ac:dyDescent="0.25">
      <c r="A279" s="8" t="s">
        <v>315</v>
      </c>
      <c r="B279" s="8" t="s">
        <v>316</v>
      </c>
      <c r="C279" s="9" t="s">
        <v>317</v>
      </c>
      <c r="D279" s="10">
        <v>16</v>
      </c>
      <c r="E279" s="2" t="s">
        <v>397</v>
      </c>
      <c r="F279" s="2" t="s">
        <v>399</v>
      </c>
      <c r="G279" s="2">
        <v>2</v>
      </c>
      <c r="H279" s="2">
        <v>357</v>
      </c>
      <c r="I279" s="2">
        <v>1</v>
      </c>
      <c r="J279" s="2">
        <v>1</v>
      </c>
      <c r="K279" s="2">
        <v>0</v>
      </c>
      <c r="L279" s="2">
        <v>2</v>
      </c>
      <c r="M279" s="2">
        <v>0</v>
      </c>
      <c r="N279" s="2">
        <v>4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326</v>
      </c>
      <c r="V279" s="2">
        <v>3</v>
      </c>
      <c r="W279" s="2">
        <v>1</v>
      </c>
      <c r="X279" s="2">
        <v>2</v>
      </c>
      <c r="Y279" s="2">
        <v>3</v>
      </c>
      <c r="Z279" s="2">
        <v>1</v>
      </c>
      <c r="AA279" s="2">
        <v>0</v>
      </c>
      <c r="AB279" s="2">
        <v>0</v>
      </c>
      <c r="AC279" s="2">
        <v>0</v>
      </c>
      <c r="AD279" s="2">
        <v>7</v>
      </c>
      <c r="AE279" s="42">
        <v>0</v>
      </c>
      <c r="AF279" s="25">
        <f t="shared" ref="AF279:AF288" si="81">G279+H279+I279+J279+K279+L279+M279+N279+O279+P279+Q279+R279+S279+T279+U279+V279+W279+X279+Y279+Z279+AA279+AB279+AC279+AD279</f>
        <v>710</v>
      </c>
      <c r="AG279" s="25">
        <f t="shared" ref="AG279:AG288" si="82">G279+H279+I279+J279+K279+L279+M279+N279+O279+P279+Q279+R279+S279+T279+U279+V279+W279+X279+Z279+Y279+AA279+AB279+AC279</f>
        <v>703</v>
      </c>
    </row>
    <row r="280" spans="1:55" ht="15.75" x14ac:dyDescent="0.25">
      <c r="A280" s="8" t="s">
        <v>315</v>
      </c>
      <c r="B280" s="8" t="s">
        <v>316</v>
      </c>
      <c r="C280" s="9" t="s">
        <v>317</v>
      </c>
      <c r="D280" s="10">
        <v>16</v>
      </c>
      <c r="E280" s="2" t="s">
        <v>400</v>
      </c>
      <c r="F280" s="2" t="s">
        <v>401</v>
      </c>
      <c r="G280" s="2">
        <v>1</v>
      </c>
      <c r="H280" s="2">
        <v>413</v>
      </c>
      <c r="I280" s="2">
        <v>1</v>
      </c>
      <c r="J280" s="2">
        <v>0</v>
      </c>
      <c r="K280" s="2">
        <v>0</v>
      </c>
      <c r="L280" s="2">
        <v>1</v>
      </c>
      <c r="M280" s="2">
        <v>1</v>
      </c>
      <c r="N280" s="2">
        <v>3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157</v>
      </c>
      <c r="V280" s="2">
        <v>0</v>
      </c>
      <c r="W280" s="2">
        <v>0</v>
      </c>
      <c r="X280" s="2">
        <v>0</v>
      </c>
      <c r="Y280" s="2">
        <v>3</v>
      </c>
      <c r="Z280" s="2">
        <v>0</v>
      </c>
      <c r="AA280" s="2">
        <v>0</v>
      </c>
      <c r="AB280" s="2">
        <v>0</v>
      </c>
      <c r="AC280" s="2">
        <v>0</v>
      </c>
      <c r="AD280" s="2">
        <v>8</v>
      </c>
      <c r="AE280" s="42">
        <v>0</v>
      </c>
      <c r="AF280" s="25">
        <f t="shared" si="81"/>
        <v>588</v>
      </c>
      <c r="AG280" s="25">
        <f t="shared" si="82"/>
        <v>580</v>
      </c>
    </row>
    <row r="281" spans="1:55" ht="15.75" x14ac:dyDescent="0.25">
      <c r="A281" s="8" t="s">
        <v>315</v>
      </c>
      <c r="B281" s="8" t="s">
        <v>316</v>
      </c>
      <c r="C281" s="9" t="s">
        <v>317</v>
      </c>
      <c r="D281" s="10">
        <v>16</v>
      </c>
      <c r="E281" s="2" t="s">
        <v>402</v>
      </c>
      <c r="F281" s="2" t="s">
        <v>403</v>
      </c>
      <c r="G281" s="2">
        <v>1</v>
      </c>
      <c r="H281" s="2">
        <v>332</v>
      </c>
      <c r="I281" s="2">
        <v>1</v>
      </c>
      <c r="J281" s="2">
        <v>0</v>
      </c>
      <c r="K281" s="2">
        <v>0</v>
      </c>
      <c r="L281" s="2">
        <v>0</v>
      </c>
      <c r="M281" s="2">
        <v>0</v>
      </c>
      <c r="N281" s="2">
        <v>2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181</v>
      </c>
      <c r="V281" s="2">
        <v>2</v>
      </c>
      <c r="W281" s="2">
        <v>0</v>
      </c>
      <c r="X281" s="2">
        <v>1</v>
      </c>
      <c r="Y281" s="2">
        <v>2</v>
      </c>
      <c r="Z281" s="2">
        <v>0</v>
      </c>
      <c r="AA281" s="2">
        <v>1</v>
      </c>
      <c r="AB281" s="2">
        <v>0</v>
      </c>
      <c r="AC281" s="2">
        <v>0</v>
      </c>
      <c r="AD281" s="2">
        <v>3</v>
      </c>
      <c r="AE281" s="42">
        <v>0</v>
      </c>
      <c r="AF281" s="25">
        <f t="shared" si="81"/>
        <v>526</v>
      </c>
      <c r="AG281" s="25">
        <f t="shared" si="82"/>
        <v>523</v>
      </c>
    </row>
    <row r="282" spans="1:55" ht="15.75" x14ac:dyDescent="0.25">
      <c r="A282" s="8" t="s">
        <v>315</v>
      </c>
      <c r="B282" s="8" t="s">
        <v>316</v>
      </c>
      <c r="C282" s="9" t="s">
        <v>317</v>
      </c>
      <c r="D282" s="10">
        <v>16</v>
      </c>
      <c r="E282" s="2" t="s">
        <v>402</v>
      </c>
      <c r="F282" s="2" t="s">
        <v>404</v>
      </c>
      <c r="G282" s="2">
        <v>0</v>
      </c>
      <c r="H282" s="2">
        <v>326</v>
      </c>
      <c r="I282" s="2">
        <v>0</v>
      </c>
      <c r="J282" s="2">
        <v>0</v>
      </c>
      <c r="K282" s="2">
        <v>0</v>
      </c>
      <c r="L282" s="2">
        <v>0</v>
      </c>
      <c r="M282" s="2">
        <v>1</v>
      </c>
      <c r="N282" s="2">
        <v>6</v>
      </c>
      <c r="O282" s="2">
        <v>1</v>
      </c>
      <c r="P282" s="2">
        <v>1</v>
      </c>
      <c r="Q282" s="2">
        <v>0</v>
      </c>
      <c r="R282" s="2">
        <v>1</v>
      </c>
      <c r="S282" s="2">
        <v>0</v>
      </c>
      <c r="T282" s="2">
        <v>0</v>
      </c>
      <c r="U282" s="2">
        <v>158</v>
      </c>
      <c r="V282" s="2">
        <v>0</v>
      </c>
      <c r="W282" s="2">
        <v>0</v>
      </c>
      <c r="X282" s="2">
        <v>0</v>
      </c>
      <c r="Y282" s="2">
        <v>1</v>
      </c>
      <c r="Z282" s="2">
        <v>0</v>
      </c>
      <c r="AA282" s="2">
        <v>0</v>
      </c>
      <c r="AB282" s="2">
        <v>0</v>
      </c>
      <c r="AC282" s="2">
        <v>0</v>
      </c>
      <c r="AD282" s="2">
        <v>3</v>
      </c>
      <c r="AE282" s="42">
        <v>0</v>
      </c>
      <c r="AF282" s="25">
        <f t="shared" si="81"/>
        <v>498</v>
      </c>
      <c r="AG282" s="25">
        <f t="shared" si="82"/>
        <v>495</v>
      </c>
    </row>
    <row r="283" spans="1:55" ht="15.75" x14ac:dyDescent="0.25">
      <c r="A283" s="8" t="s">
        <v>315</v>
      </c>
      <c r="B283" s="8" t="s">
        <v>316</v>
      </c>
      <c r="C283" s="9" t="s">
        <v>317</v>
      </c>
      <c r="D283" s="10">
        <v>16</v>
      </c>
      <c r="E283" s="2" t="s">
        <v>405</v>
      </c>
      <c r="F283" s="2" t="s">
        <v>406</v>
      </c>
      <c r="G283" s="2">
        <v>0</v>
      </c>
      <c r="H283" s="2">
        <v>325</v>
      </c>
      <c r="I283" s="2">
        <v>0</v>
      </c>
      <c r="J283" s="2">
        <v>0</v>
      </c>
      <c r="K283" s="2">
        <v>0</v>
      </c>
      <c r="L283" s="2">
        <v>0</v>
      </c>
      <c r="M283" s="2">
        <v>1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113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1</v>
      </c>
      <c r="AE283" s="42">
        <v>0</v>
      </c>
      <c r="AF283" s="25">
        <f t="shared" si="81"/>
        <v>440</v>
      </c>
      <c r="AG283" s="25">
        <f t="shared" si="82"/>
        <v>439</v>
      </c>
    </row>
    <row r="284" spans="1:55" ht="15.75" x14ac:dyDescent="0.25">
      <c r="A284" s="8" t="s">
        <v>315</v>
      </c>
      <c r="B284" s="8" t="s">
        <v>316</v>
      </c>
      <c r="C284" s="9" t="s">
        <v>317</v>
      </c>
      <c r="D284" s="10">
        <v>16</v>
      </c>
      <c r="E284" s="2" t="s">
        <v>407</v>
      </c>
      <c r="F284" s="2" t="s">
        <v>408</v>
      </c>
      <c r="G284" s="2">
        <v>0</v>
      </c>
      <c r="H284" s="2">
        <v>206</v>
      </c>
      <c r="I284" s="2">
        <v>2</v>
      </c>
      <c r="J284" s="2">
        <v>0</v>
      </c>
      <c r="K284" s="2">
        <v>0</v>
      </c>
      <c r="L284" s="2">
        <v>0</v>
      </c>
      <c r="M284" s="2">
        <v>0</v>
      </c>
      <c r="N284" s="2">
        <v>1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321</v>
      </c>
      <c r="V284" s="2">
        <v>1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1</v>
      </c>
      <c r="AD284" s="2">
        <v>3</v>
      </c>
      <c r="AE284" s="42">
        <v>0</v>
      </c>
      <c r="AF284" s="25">
        <f t="shared" si="81"/>
        <v>535</v>
      </c>
      <c r="AG284" s="25">
        <f t="shared" si="82"/>
        <v>532</v>
      </c>
    </row>
    <row r="285" spans="1:55" ht="15.75" x14ac:dyDescent="0.25">
      <c r="A285" s="8" t="s">
        <v>315</v>
      </c>
      <c r="B285" s="8" t="s">
        <v>316</v>
      </c>
      <c r="C285" s="9" t="s">
        <v>317</v>
      </c>
      <c r="D285" s="10">
        <v>16</v>
      </c>
      <c r="E285" s="2" t="s">
        <v>409</v>
      </c>
      <c r="F285" s="2" t="s">
        <v>410</v>
      </c>
      <c r="G285" s="2">
        <v>5</v>
      </c>
      <c r="H285" s="2">
        <v>381</v>
      </c>
      <c r="I285" s="2">
        <v>3</v>
      </c>
      <c r="J285" s="2">
        <v>0</v>
      </c>
      <c r="K285" s="2">
        <v>0</v>
      </c>
      <c r="L285" s="2">
        <v>2</v>
      </c>
      <c r="M285" s="2">
        <v>0</v>
      </c>
      <c r="N285" s="2">
        <v>3</v>
      </c>
      <c r="O285" s="2">
        <v>2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299</v>
      </c>
      <c r="V285" s="2">
        <v>1</v>
      </c>
      <c r="W285" s="2">
        <v>1</v>
      </c>
      <c r="X285" s="2">
        <v>0</v>
      </c>
      <c r="Y285" s="2">
        <v>2</v>
      </c>
      <c r="Z285" s="2">
        <v>0</v>
      </c>
      <c r="AA285" s="2">
        <v>0</v>
      </c>
      <c r="AB285" s="2">
        <v>1</v>
      </c>
      <c r="AC285" s="2">
        <v>0</v>
      </c>
      <c r="AD285" s="2">
        <v>15</v>
      </c>
      <c r="AE285" s="42">
        <v>0</v>
      </c>
      <c r="AF285" s="25">
        <f t="shared" si="81"/>
        <v>715</v>
      </c>
      <c r="AG285" s="25">
        <f t="shared" si="82"/>
        <v>700</v>
      </c>
    </row>
    <row r="286" spans="1:55" ht="15.75" x14ac:dyDescent="0.25">
      <c r="A286" s="8" t="s">
        <v>315</v>
      </c>
      <c r="B286" s="8" t="s">
        <v>316</v>
      </c>
      <c r="C286" s="9" t="s">
        <v>317</v>
      </c>
      <c r="D286" s="10">
        <v>16</v>
      </c>
      <c r="E286" s="2" t="s">
        <v>409</v>
      </c>
      <c r="F286" s="2" t="s">
        <v>411</v>
      </c>
      <c r="G286" s="2">
        <v>1</v>
      </c>
      <c r="H286" s="2">
        <v>390</v>
      </c>
      <c r="I286" s="2">
        <v>1</v>
      </c>
      <c r="J286" s="2">
        <v>0</v>
      </c>
      <c r="K286" s="2">
        <v>1</v>
      </c>
      <c r="L286" s="2">
        <v>0</v>
      </c>
      <c r="M286" s="2">
        <v>2</v>
      </c>
      <c r="N286" s="2">
        <v>8</v>
      </c>
      <c r="O286" s="2">
        <v>1</v>
      </c>
      <c r="P286" s="2">
        <v>0</v>
      </c>
      <c r="Q286" s="2">
        <v>0</v>
      </c>
      <c r="R286" s="2">
        <v>0</v>
      </c>
      <c r="S286" s="2">
        <v>1</v>
      </c>
      <c r="T286" s="2">
        <v>0</v>
      </c>
      <c r="U286" s="2">
        <v>293</v>
      </c>
      <c r="V286" s="2">
        <v>2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1</v>
      </c>
      <c r="AC286" s="2">
        <v>0</v>
      </c>
      <c r="AD286" s="2">
        <v>11</v>
      </c>
      <c r="AE286" s="42">
        <v>0</v>
      </c>
      <c r="AF286" s="25">
        <f t="shared" si="81"/>
        <v>712</v>
      </c>
      <c r="AG286" s="25">
        <f t="shared" si="82"/>
        <v>701</v>
      </c>
    </row>
    <row r="287" spans="1:55" ht="15.75" x14ac:dyDescent="0.25">
      <c r="A287" s="8" t="s">
        <v>315</v>
      </c>
      <c r="B287" s="8" t="s">
        <v>316</v>
      </c>
      <c r="C287" s="9" t="s">
        <v>317</v>
      </c>
      <c r="D287" s="10">
        <v>16</v>
      </c>
      <c r="E287" s="2" t="s">
        <v>412</v>
      </c>
      <c r="F287" s="2" t="s">
        <v>413</v>
      </c>
      <c r="G287" s="2">
        <v>3</v>
      </c>
      <c r="H287" s="2">
        <v>321</v>
      </c>
      <c r="I287" s="2">
        <v>2</v>
      </c>
      <c r="J287" s="2">
        <v>0</v>
      </c>
      <c r="K287" s="2">
        <v>0</v>
      </c>
      <c r="L287" s="2">
        <v>1</v>
      </c>
      <c r="M287" s="2">
        <v>0</v>
      </c>
      <c r="N287" s="2">
        <v>2</v>
      </c>
      <c r="O287" s="2">
        <v>0</v>
      </c>
      <c r="P287" s="2">
        <v>0</v>
      </c>
      <c r="Q287" s="2">
        <v>0</v>
      </c>
      <c r="R287" s="2">
        <v>0</v>
      </c>
      <c r="S287" s="2">
        <v>1</v>
      </c>
      <c r="T287" s="2">
        <v>1</v>
      </c>
      <c r="U287" s="2">
        <v>284</v>
      </c>
      <c r="V287" s="2">
        <v>3</v>
      </c>
      <c r="W287" s="2">
        <v>0</v>
      </c>
      <c r="X287" s="2">
        <v>2</v>
      </c>
      <c r="Y287" s="2">
        <v>1</v>
      </c>
      <c r="Z287" s="2">
        <v>0</v>
      </c>
      <c r="AA287" s="2">
        <v>1</v>
      </c>
      <c r="AB287" s="2">
        <v>0</v>
      </c>
      <c r="AC287" s="2">
        <v>0</v>
      </c>
      <c r="AD287" s="2">
        <v>15</v>
      </c>
      <c r="AE287" s="42">
        <v>0</v>
      </c>
      <c r="AF287" s="25">
        <f t="shared" si="81"/>
        <v>637</v>
      </c>
      <c r="AG287" s="25">
        <f t="shared" si="82"/>
        <v>622</v>
      </c>
    </row>
    <row r="288" spans="1:55" ht="15.75" x14ac:dyDescent="0.25">
      <c r="A288" s="8" t="s">
        <v>315</v>
      </c>
      <c r="B288" s="8" t="s">
        <v>316</v>
      </c>
      <c r="C288" s="9" t="s">
        <v>317</v>
      </c>
      <c r="D288" s="10">
        <v>16</v>
      </c>
      <c r="E288" s="2" t="s">
        <v>412</v>
      </c>
      <c r="F288" s="2" t="s">
        <v>414</v>
      </c>
      <c r="G288" s="2">
        <v>1</v>
      </c>
      <c r="H288" s="2">
        <v>348</v>
      </c>
      <c r="I288" s="2">
        <v>3</v>
      </c>
      <c r="J288" s="2">
        <v>0</v>
      </c>
      <c r="K288" s="2">
        <v>1</v>
      </c>
      <c r="L288" s="2">
        <v>1</v>
      </c>
      <c r="M288" s="2">
        <v>1</v>
      </c>
      <c r="N288" s="2">
        <v>3</v>
      </c>
      <c r="O288" s="2">
        <v>0</v>
      </c>
      <c r="P288" s="2">
        <v>1</v>
      </c>
      <c r="Q288" s="2">
        <v>0</v>
      </c>
      <c r="R288" s="2">
        <v>0</v>
      </c>
      <c r="S288" s="2">
        <v>0</v>
      </c>
      <c r="T288" s="2">
        <v>0</v>
      </c>
      <c r="U288" s="2">
        <v>248</v>
      </c>
      <c r="V288" s="2">
        <v>1</v>
      </c>
      <c r="W288" s="2">
        <v>0</v>
      </c>
      <c r="X288" s="2">
        <v>0</v>
      </c>
      <c r="Y288" s="2">
        <v>0</v>
      </c>
      <c r="Z288" s="2">
        <v>0</v>
      </c>
      <c r="AA288" s="2">
        <v>1</v>
      </c>
      <c r="AB288" s="2">
        <v>0</v>
      </c>
      <c r="AC288" s="2">
        <v>0</v>
      </c>
      <c r="AD288" s="2">
        <v>12</v>
      </c>
      <c r="AE288" s="42">
        <v>0</v>
      </c>
      <c r="AF288" s="25">
        <f t="shared" si="81"/>
        <v>621</v>
      </c>
      <c r="AG288" s="25">
        <f t="shared" si="82"/>
        <v>609</v>
      </c>
    </row>
    <row r="289" spans="1:55" s="9" customFormat="1" ht="15.75" x14ac:dyDescent="0.25">
      <c r="A289" s="8"/>
      <c r="B289" s="8"/>
      <c r="D289" s="43"/>
      <c r="E289" s="23" t="s">
        <v>415</v>
      </c>
      <c r="F289" s="66" t="s">
        <v>10</v>
      </c>
      <c r="G289" s="66">
        <f>SUM(G278:G288)</f>
        <v>17</v>
      </c>
      <c r="H289" s="66">
        <f t="shared" ref="H289:AD289" si="83">SUM(H278:H288)</f>
        <v>3754</v>
      </c>
      <c r="I289" s="66">
        <f t="shared" si="83"/>
        <v>15</v>
      </c>
      <c r="J289" s="66">
        <f t="shared" si="83"/>
        <v>1</v>
      </c>
      <c r="K289" s="66">
        <f t="shared" si="83"/>
        <v>2</v>
      </c>
      <c r="L289" s="66">
        <f t="shared" si="83"/>
        <v>10</v>
      </c>
      <c r="M289" s="66">
        <f t="shared" si="83"/>
        <v>7</v>
      </c>
      <c r="N289" s="66">
        <f t="shared" si="83"/>
        <v>38</v>
      </c>
      <c r="O289" s="66">
        <f t="shared" si="83"/>
        <v>4</v>
      </c>
      <c r="P289" s="66">
        <f t="shared" si="83"/>
        <v>2</v>
      </c>
      <c r="Q289" s="66">
        <f t="shared" si="83"/>
        <v>0</v>
      </c>
      <c r="R289" s="66">
        <f t="shared" si="83"/>
        <v>1</v>
      </c>
      <c r="S289" s="66">
        <f t="shared" si="83"/>
        <v>2</v>
      </c>
      <c r="T289" s="66">
        <f t="shared" si="83"/>
        <v>1</v>
      </c>
      <c r="U289" s="66">
        <f t="shared" si="83"/>
        <v>2693</v>
      </c>
      <c r="V289" s="66">
        <f t="shared" si="83"/>
        <v>13</v>
      </c>
      <c r="W289" s="66">
        <f t="shared" si="83"/>
        <v>3</v>
      </c>
      <c r="X289" s="66">
        <f t="shared" si="83"/>
        <v>6</v>
      </c>
      <c r="Y289" s="66">
        <f t="shared" si="83"/>
        <v>13</v>
      </c>
      <c r="Z289" s="66">
        <f t="shared" si="83"/>
        <v>1</v>
      </c>
      <c r="AA289" s="66">
        <f t="shared" si="83"/>
        <v>3</v>
      </c>
      <c r="AB289" s="66">
        <f t="shared" si="83"/>
        <v>3</v>
      </c>
      <c r="AC289" s="66">
        <f t="shared" si="83"/>
        <v>6</v>
      </c>
      <c r="AD289" s="66">
        <f t="shared" si="83"/>
        <v>83</v>
      </c>
      <c r="AE289" s="66">
        <f t="shared" ref="AE289:AG289" si="84">SUM(AE278:AE288)</f>
        <v>0</v>
      </c>
      <c r="AF289" s="67">
        <f t="shared" si="84"/>
        <v>6678</v>
      </c>
      <c r="AG289" s="67">
        <f t="shared" si="84"/>
        <v>6595</v>
      </c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</row>
    <row r="290" spans="1:55" ht="15.75" x14ac:dyDescent="0.25">
      <c r="A290" s="97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9"/>
    </row>
    <row r="291" spans="1:55" s="27" customFormat="1" ht="18.75" x14ac:dyDescent="0.3">
      <c r="A291" s="71"/>
      <c r="B291" s="72"/>
      <c r="C291" s="72"/>
      <c r="D291" s="73" t="s">
        <v>416</v>
      </c>
      <c r="E291" s="74"/>
      <c r="F291" s="68"/>
      <c r="G291" s="75">
        <f>G289+G276+G269+G262+G255+G245+G236+G228</f>
        <v>91</v>
      </c>
      <c r="H291" s="75">
        <f t="shared" ref="H291:AG291" si="85">H289+H276+H269+H262+H255+H245+H236+H228</f>
        <v>11064</v>
      </c>
      <c r="I291" s="75">
        <f t="shared" si="85"/>
        <v>64</v>
      </c>
      <c r="J291" s="75">
        <f t="shared" si="85"/>
        <v>9</v>
      </c>
      <c r="K291" s="75">
        <f t="shared" si="85"/>
        <v>10</v>
      </c>
      <c r="L291" s="75">
        <f t="shared" si="85"/>
        <v>31</v>
      </c>
      <c r="M291" s="75">
        <f t="shared" si="85"/>
        <v>31</v>
      </c>
      <c r="N291" s="75">
        <f t="shared" si="85"/>
        <v>143</v>
      </c>
      <c r="O291" s="75">
        <f t="shared" si="85"/>
        <v>10</v>
      </c>
      <c r="P291" s="75">
        <f t="shared" si="85"/>
        <v>9</v>
      </c>
      <c r="Q291" s="75">
        <f t="shared" si="85"/>
        <v>4</v>
      </c>
      <c r="R291" s="75">
        <f t="shared" si="85"/>
        <v>5</v>
      </c>
      <c r="S291" s="75">
        <f t="shared" si="85"/>
        <v>5</v>
      </c>
      <c r="T291" s="75">
        <f t="shared" si="85"/>
        <v>11</v>
      </c>
      <c r="U291" s="75">
        <f t="shared" si="85"/>
        <v>12583</v>
      </c>
      <c r="V291" s="75">
        <f t="shared" si="85"/>
        <v>59</v>
      </c>
      <c r="W291" s="75">
        <f t="shared" si="85"/>
        <v>13</v>
      </c>
      <c r="X291" s="75">
        <f t="shared" si="85"/>
        <v>38</v>
      </c>
      <c r="Y291" s="75">
        <f t="shared" si="85"/>
        <v>72</v>
      </c>
      <c r="Z291" s="75">
        <f t="shared" si="85"/>
        <v>14</v>
      </c>
      <c r="AA291" s="75">
        <f t="shared" si="85"/>
        <v>13</v>
      </c>
      <c r="AB291" s="75">
        <f t="shared" si="85"/>
        <v>14</v>
      </c>
      <c r="AC291" s="75">
        <f t="shared" si="85"/>
        <v>19</v>
      </c>
      <c r="AD291" s="75">
        <f t="shared" si="85"/>
        <v>304</v>
      </c>
      <c r="AE291" s="75">
        <f t="shared" si="85"/>
        <v>0</v>
      </c>
      <c r="AF291" s="75">
        <f t="shared" si="85"/>
        <v>24616</v>
      </c>
      <c r="AG291" s="75">
        <f t="shared" si="85"/>
        <v>24312</v>
      </c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</row>
    <row r="292" spans="1:55" ht="15.75" x14ac:dyDescent="0.25">
      <c r="AF292" s="25"/>
      <c r="AG292" s="25"/>
    </row>
    <row r="293" spans="1:55" ht="15.75" x14ac:dyDescent="0.25">
      <c r="A293" s="8" t="s">
        <v>315</v>
      </c>
      <c r="B293" s="8" t="s">
        <v>417</v>
      </c>
      <c r="C293" s="9" t="s">
        <v>317</v>
      </c>
      <c r="D293" s="10">
        <v>17</v>
      </c>
      <c r="E293" s="2" t="s">
        <v>418</v>
      </c>
      <c r="F293" s="2" t="s">
        <v>419</v>
      </c>
      <c r="G293" s="2">
        <v>0</v>
      </c>
      <c r="H293" s="2">
        <v>38</v>
      </c>
      <c r="I293" s="2">
        <v>0</v>
      </c>
      <c r="J293" s="2">
        <v>0</v>
      </c>
      <c r="K293" s="2">
        <v>0</v>
      </c>
      <c r="L293" s="2">
        <v>0</v>
      </c>
      <c r="M293" s="2">
        <v>1</v>
      </c>
      <c r="N293" s="2">
        <v>1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165</v>
      </c>
      <c r="V293" s="2">
        <v>0</v>
      </c>
      <c r="W293" s="2">
        <v>0</v>
      </c>
      <c r="X293" s="2">
        <v>0</v>
      </c>
      <c r="Y293" s="2">
        <v>1</v>
      </c>
      <c r="Z293" s="2">
        <v>0</v>
      </c>
      <c r="AA293" s="2">
        <v>0</v>
      </c>
      <c r="AB293" s="2">
        <v>0</v>
      </c>
      <c r="AC293" s="2">
        <v>0</v>
      </c>
      <c r="AD293" s="2">
        <v>4</v>
      </c>
      <c r="AE293" s="42">
        <v>0</v>
      </c>
      <c r="AF293" s="25">
        <f>G293+H293+I293+J293+K293+L293+M293+N293+O293+P293+Q293+R293+S293+T293+U293+V293+W293+X293+Y293+Z293+AA293+AB293+AC293+AD293</f>
        <v>210</v>
      </c>
      <c r="AG293" s="25">
        <f>G293+H293+I293+J293+K293+L293+M293+N293+O293+P293+Q293+R293+S293+T293+U293+V293+W293+X293+Z293+Y293+AA293+AB293+AC293</f>
        <v>206</v>
      </c>
    </row>
    <row r="294" spans="1:55" ht="15.75" x14ac:dyDescent="0.25">
      <c r="A294" s="8" t="s">
        <v>315</v>
      </c>
      <c r="B294" s="8" t="s">
        <v>417</v>
      </c>
      <c r="C294" s="9" t="s">
        <v>317</v>
      </c>
      <c r="D294" s="10">
        <v>17</v>
      </c>
      <c r="E294" s="2" t="s">
        <v>420</v>
      </c>
      <c r="F294" s="2" t="s">
        <v>421</v>
      </c>
      <c r="G294" s="2">
        <v>0</v>
      </c>
      <c r="H294" s="2">
        <v>16</v>
      </c>
      <c r="I294" s="2">
        <v>0</v>
      </c>
      <c r="J294" s="2">
        <v>0</v>
      </c>
      <c r="K294" s="2">
        <v>0</v>
      </c>
      <c r="L294" s="2">
        <v>1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174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1</v>
      </c>
      <c r="AD294" s="2">
        <v>5</v>
      </c>
      <c r="AE294" s="42">
        <v>0</v>
      </c>
      <c r="AF294" s="25">
        <f t="shared" ref="AF294:AF298" si="86">G294+H294+I294+J294+K294+L294+M294+N294+O294+P294+Q294+R294+S294+T294+U294+V294+W294+X294+Y294+Z294+AA294+AB294+AC294+AD294</f>
        <v>197</v>
      </c>
      <c r="AG294" s="25">
        <f t="shared" ref="AG294:AG298" si="87">G294+H294+I294+J294+K294+L294+M294+N294+O294+P294+Q294+R294+S294+T294+U294+V294+W294+X294+Z294+Y294+AA294+AB294+AC294</f>
        <v>192</v>
      </c>
    </row>
    <row r="295" spans="1:55" ht="15.75" x14ac:dyDescent="0.25">
      <c r="A295" s="8" t="s">
        <v>315</v>
      </c>
      <c r="B295" s="8" t="s">
        <v>417</v>
      </c>
      <c r="C295" s="9" t="s">
        <v>317</v>
      </c>
      <c r="D295" s="10">
        <v>17</v>
      </c>
      <c r="E295" s="2" t="s">
        <v>422</v>
      </c>
      <c r="F295" s="2" t="s">
        <v>423</v>
      </c>
      <c r="G295" s="2">
        <v>1</v>
      </c>
      <c r="H295" s="2">
        <v>30</v>
      </c>
      <c r="I295" s="2">
        <v>1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1</v>
      </c>
      <c r="R295" s="2">
        <v>1</v>
      </c>
      <c r="S295" s="2">
        <v>0</v>
      </c>
      <c r="T295" s="2">
        <v>0</v>
      </c>
      <c r="U295" s="2">
        <v>123</v>
      </c>
      <c r="V295" s="2">
        <v>0</v>
      </c>
      <c r="W295" s="2">
        <v>1</v>
      </c>
      <c r="X295" s="2">
        <v>0</v>
      </c>
      <c r="Y295" s="2">
        <v>0</v>
      </c>
      <c r="Z295" s="2">
        <v>1</v>
      </c>
      <c r="AA295" s="2">
        <v>0</v>
      </c>
      <c r="AB295" s="2">
        <v>0</v>
      </c>
      <c r="AC295" s="2">
        <v>0</v>
      </c>
      <c r="AD295" s="2">
        <v>5</v>
      </c>
      <c r="AE295" s="42">
        <v>0</v>
      </c>
      <c r="AF295" s="25">
        <f t="shared" si="86"/>
        <v>164</v>
      </c>
      <c r="AG295" s="25">
        <f t="shared" si="87"/>
        <v>159</v>
      </c>
    </row>
    <row r="296" spans="1:55" ht="15.75" x14ac:dyDescent="0.25">
      <c r="A296" s="8" t="s">
        <v>315</v>
      </c>
      <c r="B296" s="8" t="s">
        <v>417</v>
      </c>
      <c r="C296" s="9" t="s">
        <v>317</v>
      </c>
      <c r="D296" s="10">
        <v>17</v>
      </c>
      <c r="E296" s="2" t="s">
        <v>424</v>
      </c>
      <c r="F296" s="2" t="s">
        <v>425</v>
      </c>
      <c r="G296" s="2">
        <v>2</v>
      </c>
      <c r="H296" s="2">
        <v>182</v>
      </c>
      <c r="I296" s="2">
        <v>2</v>
      </c>
      <c r="J296" s="2">
        <v>1</v>
      </c>
      <c r="K296" s="2">
        <v>0</v>
      </c>
      <c r="L296" s="2">
        <v>1</v>
      </c>
      <c r="M296" s="2">
        <v>2</v>
      </c>
      <c r="N296" s="2">
        <v>3</v>
      </c>
      <c r="O296" s="2">
        <v>0</v>
      </c>
      <c r="P296" s="2">
        <v>0</v>
      </c>
      <c r="Q296" s="2">
        <v>0</v>
      </c>
      <c r="R296" s="2">
        <v>0</v>
      </c>
      <c r="S296" s="2">
        <v>1</v>
      </c>
      <c r="T296" s="2">
        <v>0</v>
      </c>
      <c r="U296" s="2">
        <v>277</v>
      </c>
      <c r="V296" s="2">
        <v>0</v>
      </c>
      <c r="W296" s="2">
        <v>0</v>
      </c>
      <c r="X296" s="2">
        <v>1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8</v>
      </c>
      <c r="AE296" s="42">
        <v>0</v>
      </c>
      <c r="AF296" s="25">
        <f t="shared" si="86"/>
        <v>480</v>
      </c>
      <c r="AG296" s="25">
        <f t="shared" si="87"/>
        <v>472</v>
      </c>
    </row>
    <row r="297" spans="1:55" ht="15.75" x14ac:dyDescent="0.25">
      <c r="A297" s="8" t="s">
        <v>315</v>
      </c>
      <c r="B297" s="8" t="s">
        <v>417</v>
      </c>
      <c r="C297" s="9" t="s">
        <v>317</v>
      </c>
      <c r="D297" s="10">
        <v>17</v>
      </c>
      <c r="E297" s="2" t="s">
        <v>426</v>
      </c>
      <c r="F297" s="2" t="s">
        <v>427</v>
      </c>
      <c r="G297" s="2">
        <v>2</v>
      </c>
      <c r="H297" s="2">
        <v>55</v>
      </c>
      <c r="I297" s="2">
        <v>1</v>
      </c>
      <c r="J297" s="2">
        <v>0</v>
      </c>
      <c r="K297" s="2">
        <v>0</v>
      </c>
      <c r="L297" s="2">
        <v>1</v>
      </c>
      <c r="M297" s="2">
        <v>1</v>
      </c>
      <c r="N297" s="2">
        <v>0</v>
      </c>
      <c r="O297" s="2">
        <v>0</v>
      </c>
      <c r="P297" s="2">
        <v>1</v>
      </c>
      <c r="Q297" s="2">
        <v>0</v>
      </c>
      <c r="R297" s="2">
        <v>1</v>
      </c>
      <c r="S297" s="2">
        <v>0</v>
      </c>
      <c r="T297" s="2">
        <v>0</v>
      </c>
      <c r="U297" s="2">
        <v>350</v>
      </c>
      <c r="V297" s="2">
        <v>0</v>
      </c>
      <c r="W297" s="2">
        <v>1</v>
      </c>
      <c r="X297" s="2">
        <v>1</v>
      </c>
      <c r="Y297" s="2">
        <v>0</v>
      </c>
      <c r="Z297" s="2">
        <v>1</v>
      </c>
      <c r="AA297" s="2">
        <v>0</v>
      </c>
      <c r="AB297" s="2">
        <v>0</v>
      </c>
      <c r="AC297" s="2">
        <v>0</v>
      </c>
      <c r="AD297" s="2">
        <v>17</v>
      </c>
      <c r="AE297" s="42">
        <v>0</v>
      </c>
      <c r="AF297" s="25">
        <f t="shared" si="86"/>
        <v>432</v>
      </c>
      <c r="AG297" s="25">
        <f t="shared" si="87"/>
        <v>415</v>
      </c>
    </row>
    <row r="298" spans="1:55" ht="15.75" x14ac:dyDescent="0.25">
      <c r="A298" s="8" t="s">
        <v>315</v>
      </c>
      <c r="B298" s="8" t="s">
        <v>417</v>
      </c>
      <c r="C298" s="9" t="s">
        <v>317</v>
      </c>
      <c r="D298" s="10">
        <v>17</v>
      </c>
      <c r="E298" s="2" t="s">
        <v>428</v>
      </c>
      <c r="F298" s="2" t="s">
        <v>429</v>
      </c>
      <c r="G298" s="2">
        <v>1</v>
      </c>
      <c r="H298" s="2">
        <v>22</v>
      </c>
      <c r="I298" s="2">
        <v>0</v>
      </c>
      <c r="J298" s="2">
        <v>0</v>
      </c>
      <c r="K298" s="2">
        <v>0</v>
      </c>
      <c r="L298" s="2">
        <v>2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339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5</v>
      </c>
      <c r="AE298" s="42">
        <v>0</v>
      </c>
      <c r="AF298" s="25">
        <f t="shared" si="86"/>
        <v>369</v>
      </c>
      <c r="AG298" s="25">
        <f t="shared" si="87"/>
        <v>364</v>
      </c>
    </row>
    <row r="299" spans="1:55" s="9" customFormat="1" ht="15.75" x14ac:dyDescent="0.25">
      <c r="A299" s="8"/>
      <c r="B299" s="8"/>
      <c r="D299" s="43"/>
      <c r="E299" s="23" t="s">
        <v>134</v>
      </c>
      <c r="F299" s="66" t="s">
        <v>10</v>
      </c>
      <c r="G299" s="66">
        <f>SUM(G293:G298)</f>
        <v>6</v>
      </c>
      <c r="H299" s="66">
        <f t="shared" ref="H299:AG299" si="88">SUM(H293:H298)</f>
        <v>343</v>
      </c>
      <c r="I299" s="66">
        <f t="shared" si="88"/>
        <v>4</v>
      </c>
      <c r="J299" s="66">
        <f t="shared" si="88"/>
        <v>1</v>
      </c>
      <c r="K299" s="66">
        <f t="shared" si="88"/>
        <v>0</v>
      </c>
      <c r="L299" s="66">
        <f t="shared" si="88"/>
        <v>5</v>
      </c>
      <c r="M299" s="66">
        <f t="shared" si="88"/>
        <v>4</v>
      </c>
      <c r="N299" s="66">
        <f t="shared" si="88"/>
        <v>4</v>
      </c>
      <c r="O299" s="66">
        <f t="shared" si="88"/>
        <v>0</v>
      </c>
      <c r="P299" s="66">
        <f t="shared" si="88"/>
        <v>1</v>
      </c>
      <c r="Q299" s="66">
        <f t="shared" si="88"/>
        <v>1</v>
      </c>
      <c r="R299" s="66">
        <f t="shared" si="88"/>
        <v>2</v>
      </c>
      <c r="S299" s="66">
        <f t="shared" si="88"/>
        <v>1</v>
      </c>
      <c r="T299" s="66">
        <f t="shared" si="88"/>
        <v>0</v>
      </c>
      <c r="U299" s="66">
        <f t="shared" si="88"/>
        <v>1428</v>
      </c>
      <c r="V299" s="66">
        <f t="shared" si="88"/>
        <v>0</v>
      </c>
      <c r="W299" s="66">
        <f t="shared" si="88"/>
        <v>2</v>
      </c>
      <c r="X299" s="66">
        <f t="shared" si="88"/>
        <v>2</v>
      </c>
      <c r="Y299" s="66">
        <f t="shared" si="88"/>
        <v>1</v>
      </c>
      <c r="Z299" s="66">
        <f t="shared" si="88"/>
        <v>2</v>
      </c>
      <c r="AA299" s="66">
        <f t="shared" si="88"/>
        <v>0</v>
      </c>
      <c r="AB299" s="66">
        <f t="shared" si="88"/>
        <v>0</v>
      </c>
      <c r="AC299" s="66">
        <f t="shared" si="88"/>
        <v>1</v>
      </c>
      <c r="AD299" s="66">
        <f t="shared" si="88"/>
        <v>44</v>
      </c>
      <c r="AE299" s="66">
        <f t="shared" si="88"/>
        <v>0</v>
      </c>
      <c r="AF299" s="67">
        <f t="shared" si="88"/>
        <v>1852</v>
      </c>
      <c r="AG299" s="67">
        <f t="shared" si="88"/>
        <v>1808</v>
      </c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</row>
    <row r="300" spans="1:55" ht="15.75" x14ac:dyDescent="0.25">
      <c r="A300" s="97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9"/>
    </row>
    <row r="301" spans="1:55" ht="15.75" x14ac:dyDescent="0.25">
      <c r="A301" s="8" t="s">
        <v>315</v>
      </c>
      <c r="B301" s="8" t="s">
        <v>417</v>
      </c>
      <c r="C301" s="9" t="s">
        <v>317</v>
      </c>
      <c r="D301" s="10">
        <v>18</v>
      </c>
      <c r="E301" s="2" t="s">
        <v>430</v>
      </c>
      <c r="F301" s="2" t="s">
        <v>431</v>
      </c>
      <c r="G301" s="2">
        <v>2</v>
      </c>
      <c r="H301" s="2">
        <v>198</v>
      </c>
      <c r="I301" s="2">
        <v>3</v>
      </c>
      <c r="J301" s="2">
        <v>1</v>
      </c>
      <c r="K301" s="2">
        <v>0</v>
      </c>
      <c r="L301" s="2">
        <v>1</v>
      </c>
      <c r="M301" s="2">
        <v>0</v>
      </c>
      <c r="N301" s="2">
        <v>1</v>
      </c>
      <c r="O301" s="2">
        <v>1</v>
      </c>
      <c r="P301" s="2">
        <v>0</v>
      </c>
      <c r="Q301" s="2">
        <v>1</v>
      </c>
      <c r="R301" s="2">
        <v>0</v>
      </c>
      <c r="S301" s="2">
        <v>0</v>
      </c>
      <c r="T301" s="2">
        <v>1</v>
      </c>
      <c r="U301" s="2">
        <v>287</v>
      </c>
      <c r="V301" s="2">
        <v>0</v>
      </c>
      <c r="W301" s="2">
        <v>1</v>
      </c>
      <c r="X301" s="2">
        <v>0</v>
      </c>
      <c r="Y301" s="2">
        <v>1</v>
      </c>
      <c r="Z301" s="2">
        <v>0</v>
      </c>
      <c r="AA301" s="2">
        <v>1</v>
      </c>
      <c r="AB301" s="2">
        <v>0</v>
      </c>
      <c r="AC301" s="2">
        <v>1</v>
      </c>
      <c r="AD301" s="2">
        <v>8</v>
      </c>
      <c r="AE301" s="42">
        <v>0</v>
      </c>
      <c r="AF301" s="25">
        <f>G301+H301+I301+J301+K301+L301+M301+N301+O301+P301+Q301+R301+S301+T301+U301+V301+W301+X301+Y301+Z301+AA301+AB301+AC301+AD301</f>
        <v>508</v>
      </c>
      <c r="AG301" s="25">
        <f>G301+H301+I301+J301+K301+L301+M301+N301+O301+P301+Q301+R301+S301+T301+U301+V301+W301+X301+Z301+Y301+AA301+AB301+AC301</f>
        <v>500</v>
      </c>
    </row>
    <row r="302" spans="1:55" ht="15.75" x14ac:dyDescent="0.25">
      <c r="A302" s="8" t="s">
        <v>315</v>
      </c>
      <c r="B302" s="8" t="s">
        <v>417</v>
      </c>
      <c r="C302" s="9" t="s">
        <v>317</v>
      </c>
      <c r="D302" s="10">
        <v>18</v>
      </c>
      <c r="E302" s="2" t="s">
        <v>432</v>
      </c>
      <c r="F302" s="2" t="s">
        <v>433</v>
      </c>
      <c r="G302" s="2">
        <v>7</v>
      </c>
      <c r="H302" s="2">
        <v>181</v>
      </c>
      <c r="I302" s="2">
        <v>2</v>
      </c>
      <c r="J302" s="2">
        <v>3</v>
      </c>
      <c r="K302" s="2">
        <v>0</v>
      </c>
      <c r="L302" s="2">
        <v>0</v>
      </c>
      <c r="M302" s="2">
        <v>0</v>
      </c>
      <c r="N302" s="2">
        <v>3</v>
      </c>
      <c r="O302" s="2">
        <v>0</v>
      </c>
      <c r="P302" s="2">
        <v>0</v>
      </c>
      <c r="Q302" s="2">
        <v>0</v>
      </c>
      <c r="R302" s="2">
        <v>0</v>
      </c>
      <c r="S302" s="2">
        <v>1</v>
      </c>
      <c r="T302" s="2">
        <v>0</v>
      </c>
      <c r="U302" s="2">
        <v>252</v>
      </c>
      <c r="V302" s="2">
        <v>0</v>
      </c>
      <c r="W302" s="2">
        <v>1</v>
      </c>
      <c r="X302" s="2">
        <v>0</v>
      </c>
      <c r="Y302" s="2">
        <v>0</v>
      </c>
      <c r="Z302" s="2">
        <v>0</v>
      </c>
      <c r="AA302" s="2">
        <v>1</v>
      </c>
      <c r="AB302" s="2">
        <v>0</v>
      </c>
      <c r="AC302" s="2">
        <v>1</v>
      </c>
      <c r="AD302" s="2">
        <v>6</v>
      </c>
      <c r="AE302" s="42">
        <v>0</v>
      </c>
      <c r="AF302" s="25">
        <f t="shared" ref="AF302:AF306" si="89">G302+H302+I302+J302+K302+L302+M302+N302+O302+P302+Q302+R302+S302+T302+U302+V302+W302+X302+Y302+Z302+AA302+AB302+AC302+AD302</f>
        <v>458</v>
      </c>
      <c r="AG302" s="25">
        <f t="shared" ref="AG302:AG306" si="90">G302+H302+I302+J302+K302+L302+M302+N302+O302+P302+Q302+R302+S302+T302+U302+V302+W302+X302+Z302+Y302+AA302+AB302+AC302</f>
        <v>452</v>
      </c>
    </row>
    <row r="303" spans="1:55" ht="15.75" x14ac:dyDescent="0.25">
      <c r="A303" s="8" t="s">
        <v>315</v>
      </c>
      <c r="B303" s="8" t="s">
        <v>417</v>
      </c>
      <c r="C303" s="9" t="s">
        <v>317</v>
      </c>
      <c r="D303" s="10">
        <v>18</v>
      </c>
      <c r="E303" s="2" t="s">
        <v>434</v>
      </c>
      <c r="F303" s="2" t="s">
        <v>435</v>
      </c>
      <c r="G303" s="2">
        <v>4</v>
      </c>
      <c r="H303" s="2">
        <v>125</v>
      </c>
      <c r="I303" s="2">
        <v>2</v>
      </c>
      <c r="J303" s="2">
        <v>0</v>
      </c>
      <c r="K303" s="2">
        <v>1</v>
      </c>
      <c r="L303" s="2">
        <v>1</v>
      </c>
      <c r="M303" s="2">
        <v>1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173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1</v>
      </c>
      <c r="AD303" s="2">
        <v>8</v>
      </c>
      <c r="AE303" s="42">
        <v>0</v>
      </c>
      <c r="AF303" s="25">
        <f t="shared" si="89"/>
        <v>316</v>
      </c>
      <c r="AG303" s="25">
        <f t="shared" si="90"/>
        <v>308</v>
      </c>
    </row>
    <row r="304" spans="1:55" ht="15.75" x14ac:dyDescent="0.25">
      <c r="A304" s="8" t="s">
        <v>315</v>
      </c>
      <c r="B304" s="8" t="s">
        <v>417</v>
      </c>
      <c r="C304" s="9" t="s">
        <v>317</v>
      </c>
      <c r="D304" s="10">
        <v>18</v>
      </c>
      <c r="E304" s="2" t="s">
        <v>436</v>
      </c>
      <c r="F304" s="2" t="s">
        <v>437</v>
      </c>
      <c r="G304" s="2">
        <v>2</v>
      </c>
      <c r="H304" s="2">
        <v>190</v>
      </c>
      <c r="I304" s="2">
        <v>1</v>
      </c>
      <c r="J304" s="2">
        <v>2</v>
      </c>
      <c r="K304" s="2">
        <v>0</v>
      </c>
      <c r="L304" s="2">
        <v>0</v>
      </c>
      <c r="M304" s="2">
        <v>4</v>
      </c>
      <c r="N304" s="2">
        <v>2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346</v>
      </c>
      <c r="V304" s="2">
        <v>0</v>
      </c>
      <c r="W304" s="2">
        <v>1</v>
      </c>
      <c r="X304" s="2">
        <v>1</v>
      </c>
      <c r="Y304" s="2">
        <v>2</v>
      </c>
      <c r="Z304" s="2">
        <v>0</v>
      </c>
      <c r="AA304" s="2">
        <v>0</v>
      </c>
      <c r="AB304" s="2">
        <v>0</v>
      </c>
      <c r="AC304" s="2">
        <v>0</v>
      </c>
      <c r="AD304" s="2">
        <v>3</v>
      </c>
      <c r="AE304" s="42">
        <v>0</v>
      </c>
      <c r="AF304" s="25">
        <f t="shared" si="89"/>
        <v>554</v>
      </c>
      <c r="AG304" s="25">
        <f t="shared" si="90"/>
        <v>551</v>
      </c>
    </row>
    <row r="305" spans="1:55" ht="15.75" x14ac:dyDescent="0.25">
      <c r="A305" s="8" t="s">
        <v>315</v>
      </c>
      <c r="B305" s="8" t="s">
        <v>417</v>
      </c>
      <c r="C305" s="9" t="s">
        <v>317</v>
      </c>
      <c r="D305" s="10">
        <v>18</v>
      </c>
      <c r="E305" s="2" t="s">
        <v>438</v>
      </c>
      <c r="F305" s="2" t="s">
        <v>439</v>
      </c>
      <c r="G305" s="2">
        <v>0</v>
      </c>
      <c r="H305" s="2">
        <v>165</v>
      </c>
      <c r="I305" s="2">
        <v>2</v>
      </c>
      <c r="J305" s="2">
        <v>5</v>
      </c>
      <c r="K305" s="2">
        <v>0</v>
      </c>
      <c r="L305" s="2">
        <v>1</v>
      </c>
      <c r="M305" s="2">
        <v>0</v>
      </c>
      <c r="N305" s="2">
        <v>1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255</v>
      </c>
      <c r="V305" s="2">
        <v>0</v>
      </c>
      <c r="W305" s="2">
        <v>0</v>
      </c>
      <c r="X305" s="2">
        <v>1</v>
      </c>
      <c r="Y305" s="2">
        <v>0</v>
      </c>
      <c r="Z305" s="2">
        <v>3</v>
      </c>
      <c r="AA305" s="2">
        <v>0</v>
      </c>
      <c r="AB305" s="2">
        <v>0</v>
      </c>
      <c r="AC305" s="2">
        <v>1</v>
      </c>
      <c r="AD305" s="2">
        <v>19</v>
      </c>
      <c r="AE305" s="42">
        <v>0</v>
      </c>
      <c r="AF305" s="25">
        <f t="shared" si="89"/>
        <v>453</v>
      </c>
      <c r="AG305" s="25">
        <f t="shared" si="90"/>
        <v>434</v>
      </c>
    </row>
    <row r="306" spans="1:55" ht="15.75" x14ac:dyDescent="0.25">
      <c r="A306" s="8" t="s">
        <v>315</v>
      </c>
      <c r="B306" s="8" t="s">
        <v>417</v>
      </c>
      <c r="C306" s="9" t="s">
        <v>317</v>
      </c>
      <c r="D306" s="10">
        <v>18</v>
      </c>
      <c r="E306" s="2" t="s">
        <v>440</v>
      </c>
      <c r="F306" s="2" t="s">
        <v>441</v>
      </c>
      <c r="G306" s="2">
        <v>4</v>
      </c>
      <c r="H306" s="2">
        <v>176</v>
      </c>
      <c r="I306" s="2">
        <v>2</v>
      </c>
      <c r="J306" s="2">
        <v>5</v>
      </c>
      <c r="K306" s="2">
        <v>0</v>
      </c>
      <c r="L306" s="2">
        <v>0</v>
      </c>
      <c r="M306" s="2">
        <v>1</v>
      </c>
      <c r="N306" s="2">
        <v>5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311</v>
      </c>
      <c r="V306" s="2">
        <v>2</v>
      </c>
      <c r="W306" s="2">
        <v>0</v>
      </c>
      <c r="X306" s="2">
        <v>2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15</v>
      </c>
      <c r="AE306" s="42">
        <v>0</v>
      </c>
      <c r="AF306" s="25">
        <f t="shared" si="89"/>
        <v>523</v>
      </c>
      <c r="AG306" s="25">
        <f t="shared" si="90"/>
        <v>508</v>
      </c>
    </row>
    <row r="307" spans="1:55" s="9" customFormat="1" ht="15.75" x14ac:dyDescent="0.25">
      <c r="A307" s="8"/>
      <c r="B307" s="8"/>
      <c r="D307" s="43"/>
      <c r="E307" s="23" t="s">
        <v>134</v>
      </c>
      <c r="F307" s="66" t="s">
        <v>10</v>
      </c>
      <c r="G307" s="66">
        <f>SUM(G301:G306)</f>
        <v>19</v>
      </c>
      <c r="H307" s="66">
        <f t="shared" ref="H307:AG307" si="91">SUM(H301:H306)</f>
        <v>1035</v>
      </c>
      <c r="I307" s="66">
        <f t="shared" si="91"/>
        <v>12</v>
      </c>
      <c r="J307" s="66">
        <f t="shared" si="91"/>
        <v>16</v>
      </c>
      <c r="K307" s="66">
        <f t="shared" si="91"/>
        <v>1</v>
      </c>
      <c r="L307" s="66">
        <f t="shared" si="91"/>
        <v>3</v>
      </c>
      <c r="M307" s="66">
        <f t="shared" si="91"/>
        <v>6</v>
      </c>
      <c r="N307" s="66">
        <f t="shared" si="91"/>
        <v>12</v>
      </c>
      <c r="O307" s="66">
        <f t="shared" si="91"/>
        <v>1</v>
      </c>
      <c r="P307" s="66">
        <f t="shared" si="91"/>
        <v>0</v>
      </c>
      <c r="Q307" s="66">
        <f t="shared" si="91"/>
        <v>1</v>
      </c>
      <c r="R307" s="66">
        <f t="shared" si="91"/>
        <v>0</v>
      </c>
      <c r="S307" s="66">
        <f t="shared" si="91"/>
        <v>1</v>
      </c>
      <c r="T307" s="66">
        <f t="shared" si="91"/>
        <v>1</v>
      </c>
      <c r="U307" s="66">
        <f t="shared" si="91"/>
        <v>1624</v>
      </c>
      <c r="V307" s="66">
        <f t="shared" si="91"/>
        <v>2</v>
      </c>
      <c r="W307" s="66">
        <f t="shared" si="91"/>
        <v>3</v>
      </c>
      <c r="X307" s="66">
        <f t="shared" si="91"/>
        <v>4</v>
      </c>
      <c r="Y307" s="66">
        <f t="shared" si="91"/>
        <v>3</v>
      </c>
      <c r="Z307" s="66">
        <f t="shared" si="91"/>
        <v>3</v>
      </c>
      <c r="AA307" s="66">
        <f t="shared" si="91"/>
        <v>2</v>
      </c>
      <c r="AB307" s="66">
        <f t="shared" si="91"/>
        <v>0</v>
      </c>
      <c r="AC307" s="66">
        <f t="shared" si="91"/>
        <v>4</v>
      </c>
      <c r="AD307" s="66">
        <f t="shared" si="91"/>
        <v>59</v>
      </c>
      <c r="AE307" s="66">
        <f t="shared" si="91"/>
        <v>0</v>
      </c>
      <c r="AF307" s="67">
        <f t="shared" si="91"/>
        <v>2812</v>
      </c>
      <c r="AG307" s="67">
        <f t="shared" si="91"/>
        <v>2753</v>
      </c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</row>
    <row r="308" spans="1:55" ht="15.75" x14ac:dyDescent="0.25">
      <c r="A308" s="97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9"/>
    </row>
    <row r="309" spans="1:55" ht="15.75" x14ac:dyDescent="0.25">
      <c r="A309" s="8" t="s">
        <v>315</v>
      </c>
      <c r="B309" s="8" t="s">
        <v>417</v>
      </c>
      <c r="C309" s="9" t="s">
        <v>317</v>
      </c>
      <c r="D309" s="10">
        <v>19</v>
      </c>
      <c r="E309" s="2" t="s">
        <v>442</v>
      </c>
      <c r="F309" s="2" t="s">
        <v>443</v>
      </c>
      <c r="G309" s="2">
        <v>0</v>
      </c>
      <c r="H309" s="2">
        <v>15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42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1</v>
      </c>
      <c r="AE309" s="42">
        <v>0</v>
      </c>
      <c r="AF309" s="25">
        <f>G309+H309+I309+J309+K309+L309+M309+N309+O309+P309+Q309+R309+S309+T309+U309+V309+W309+X309+Y309+Z309+AA309+AB309+AC309+AD309</f>
        <v>58</v>
      </c>
      <c r="AG309" s="25">
        <f>G309+H309+I309+J309+K309+L309+M309+N309+O309+P309+Q309+R309+S309+T309+U309+V309+W309+X309+Z309+Y309+AA309+AB309+AC309</f>
        <v>57</v>
      </c>
    </row>
    <row r="310" spans="1:55" ht="15.75" x14ac:dyDescent="0.25">
      <c r="A310" s="8" t="s">
        <v>315</v>
      </c>
      <c r="B310" s="8" t="s">
        <v>417</v>
      </c>
      <c r="C310" s="9" t="s">
        <v>317</v>
      </c>
      <c r="D310" s="10">
        <v>19</v>
      </c>
      <c r="E310" s="2" t="s">
        <v>444</v>
      </c>
      <c r="F310" s="2" t="s">
        <v>445</v>
      </c>
      <c r="G310" s="2">
        <v>0</v>
      </c>
      <c r="H310" s="2">
        <v>41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86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42">
        <v>0</v>
      </c>
      <c r="AF310" s="25">
        <f>G310+H310+I310+J310+K310+L310+M310+N310+O310+P310+Q310+R310+S310+T310+U310+V310+W310+X310+Y310+Z310+AA310+AB310+AC310+AD310</f>
        <v>127</v>
      </c>
      <c r="AG310" s="25">
        <f>G310+H310+I310+J310+K310+L310+M310+N310+O310+P310+Q310+R310+S310+T310+U310+V310+W310+X310+Z310+Y310+AA310+AB310+AC310</f>
        <v>127</v>
      </c>
    </row>
    <row r="311" spans="1:55" s="9" customFormat="1" ht="15.75" x14ac:dyDescent="0.25">
      <c r="A311" s="8"/>
      <c r="B311" s="8"/>
      <c r="D311" s="43"/>
      <c r="E311" s="23" t="s">
        <v>13</v>
      </c>
      <c r="F311" s="66" t="s">
        <v>10</v>
      </c>
      <c r="G311" s="66">
        <f>SUM(G309:G310)</f>
        <v>0</v>
      </c>
      <c r="H311" s="66">
        <f t="shared" ref="H311:AG311" si="92">SUM(H309:H310)</f>
        <v>56</v>
      </c>
      <c r="I311" s="66">
        <f t="shared" si="92"/>
        <v>0</v>
      </c>
      <c r="J311" s="66">
        <f t="shared" si="92"/>
        <v>0</v>
      </c>
      <c r="K311" s="66">
        <f t="shared" si="92"/>
        <v>0</v>
      </c>
      <c r="L311" s="66">
        <f t="shared" si="92"/>
        <v>0</v>
      </c>
      <c r="M311" s="66">
        <f t="shared" si="92"/>
        <v>0</v>
      </c>
      <c r="N311" s="66">
        <f t="shared" si="92"/>
        <v>0</v>
      </c>
      <c r="O311" s="66">
        <f t="shared" si="92"/>
        <v>0</v>
      </c>
      <c r="P311" s="66">
        <f t="shared" si="92"/>
        <v>0</v>
      </c>
      <c r="Q311" s="66">
        <f t="shared" si="92"/>
        <v>0</v>
      </c>
      <c r="R311" s="66">
        <f t="shared" si="92"/>
        <v>0</v>
      </c>
      <c r="S311" s="66">
        <f t="shared" si="92"/>
        <v>0</v>
      </c>
      <c r="T311" s="66">
        <f t="shared" si="92"/>
        <v>0</v>
      </c>
      <c r="U311" s="66">
        <f t="shared" si="92"/>
        <v>128</v>
      </c>
      <c r="V311" s="66">
        <f t="shared" si="92"/>
        <v>0</v>
      </c>
      <c r="W311" s="66">
        <f t="shared" si="92"/>
        <v>0</v>
      </c>
      <c r="X311" s="66">
        <f t="shared" si="92"/>
        <v>0</v>
      </c>
      <c r="Y311" s="66">
        <f t="shared" si="92"/>
        <v>0</v>
      </c>
      <c r="Z311" s="66">
        <f t="shared" si="92"/>
        <v>0</v>
      </c>
      <c r="AA311" s="66">
        <f t="shared" si="92"/>
        <v>0</v>
      </c>
      <c r="AB311" s="66">
        <f t="shared" si="92"/>
        <v>0</v>
      </c>
      <c r="AC311" s="66">
        <f t="shared" si="92"/>
        <v>0</v>
      </c>
      <c r="AD311" s="66">
        <f t="shared" si="92"/>
        <v>1</v>
      </c>
      <c r="AE311" s="66">
        <f t="shared" si="92"/>
        <v>0</v>
      </c>
      <c r="AF311" s="67">
        <f t="shared" si="92"/>
        <v>185</v>
      </c>
      <c r="AG311" s="67">
        <f t="shared" si="92"/>
        <v>184</v>
      </c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</row>
    <row r="312" spans="1:55" ht="15.75" x14ac:dyDescent="0.25">
      <c r="A312" s="97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F312" s="98"/>
      <c r="AG312" s="99"/>
    </row>
    <row r="313" spans="1:55" ht="15.75" x14ac:dyDescent="0.25">
      <c r="A313" s="8" t="s">
        <v>315</v>
      </c>
      <c r="B313" s="8" t="s">
        <v>417</v>
      </c>
      <c r="C313" s="9" t="s">
        <v>317</v>
      </c>
      <c r="D313" s="10">
        <v>20</v>
      </c>
      <c r="E313" s="2" t="s">
        <v>446</v>
      </c>
      <c r="F313" s="2" t="s">
        <v>447</v>
      </c>
      <c r="G313" s="2">
        <v>1</v>
      </c>
      <c r="H313" s="2">
        <v>119</v>
      </c>
      <c r="I313" s="2">
        <v>0</v>
      </c>
      <c r="J313" s="2">
        <v>2</v>
      </c>
      <c r="K313" s="2">
        <v>0</v>
      </c>
      <c r="L313" s="2">
        <v>2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1</v>
      </c>
      <c r="U313" s="2">
        <v>230</v>
      </c>
      <c r="V313" s="2">
        <v>1</v>
      </c>
      <c r="W313" s="2">
        <v>0</v>
      </c>
      <c r="X313" s="2">
        <v>0</v>
      </c>
      <c r="Y313" s="2">
        <v>0</v>
      </c>
      <c r="Z313" s="2">
        <v>1</v>
      </c>
      <c r="AA313" s="2">
        <v>0</v>
      </c>
      <c r="AB313" s="2">
        <v>0</v>
      </c>
      <c r="AC313" s="2">
        <v>0</v>
      </c>
      <c r="AD313" s="2">
        <v>11</v>
      </c>
      <c r="AE313" s="42">
        <v>0</v>
      </c>
      <c r="AF313" s="25">
        <f>G313+H313+I313+J313+K313+L313+M313+N313+O313+P313+Q313+R313+S313+T313+U313+V313+W313+X313+Y313+Z313+AA313+AB313+AC313+AD313</f>
        <v>368</v>
      </c>
      <c r="AG313" s="25">
        <f>G313+H313+I313+J313+K313+L313+M313+N313+O313+P313+Q313+R313+S313+T313+U313+V313+W313+X313+Z313+Y313+AA313+AB313+AC313</f>
        <v>357</v>
      </c>
    </row>
    <row r="314" spans="1:55" ht="15.75" x14ac:dyDescent="0.25">
      <c r="A314" s="8" t="s">
        <v>315</v>
      </c>
      <c r="B314" s="8" t="s">
        <v>417</v>
      </c>
      <c r="C314" s="9" t="s">
        <v>317</v>
      </c>
      <c r="D314" s="10">
        <v>20</v>
      </c>
      <c r="E314" s="2" t="s">
        <v>448</v>
      </c>
      <c r="F314" s="2" t="s">
        <v>449</v>
      </c>
      <c r="G314" s="2">
        <v>1</v>
      </c>
      <c r="H314" s="2">
        <v>28</v>
      </c>
      <c r="I314" s="2">
        <v>1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97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1</v>
      </c>
      <c r="AB314" s="2">
        <v>1</v>
      </c>
      <c r="AC314" s="2">
        <v>0</v>
      </c>
      <c r="AD314" s="2">
        <v>3</v>
      </c>
      <c r="AE314" s="42">
        <v>0</v>
      </c>
      <c r="AF314" s="25">
        <f t="shared" ref="AF314:AF317" si="93">G314+H314+I314+J314+K314+L314+M314+N314+O314+P314+Q314+R314+S314+T314+U314+V314+W314+X314+Y314+Z314+AA314+AB314+AC314+AD314</f>
        <v>132</v>
      </c>
      <c r="AG314" s="25">
        <f t="shared" ref="AG314:AG317" si="94">G314+H314+I314+J314+K314+L314+M314+N314+O314+P314+Q314+R314+S314+T314+U314+V314+W314+X314+Z314+Y314+AA314+AB314+AC314</f>
        <v>129</v>
      </c>
    </row>
    <row r="315" spans="1:55" ht="15.75" x14ac:dyDescent="0.25">
      <c r="A315" s="8" t="s">
        <v>315</v>
      </c>
      <c r="B315" s="8" t="s">
        <v>417</v>
      </c>
      <c r="C315" s="9" t="s">
        <v>317</v>
      </c>
      <c r="D315" s="10">
        <v>20</v>
      </c>
      <c r="E315" s="2" t="s">
        <v>450</v>
      </c>
      <c r="F315" s="2" t="s">
        <v>451</v>
      </c>
      <c r="G315" s="2">
        <v>0</v>
      </c>
      <c r="H315" s="2">
        <v>76</v>
      </c>
      <c r="I315" s="2">
        <v>0</v>
      </c>
      <c r="J315" s="2">
        <v>0</v>
      </c>
      <c r="K315" s="2">
        <v>0</v>
      </c>
      <c r="L315" s="2">
        <v>0</v>
      </c>
      <c r="M315" s="2">
        <v>2</v>
      </c>
      <c r="N315" s="2">
        <v>0</v>
      </c>
      <c r="O315" s="2">
        <v>0</v>
      </c>
      <c r="P315" s="2">
        <v>0</v>
      </c>
      <c r="Q315" s="2">
        <v>1</v>
      </c>
      <c r="R315" s="2">
        <v>0</v>
      </c>
      <c r="S315" s="2">
        <v>0</v>
      </c>
      <c r="T315" s="2">
        <v>0</v>
      </c>
      <c r="U315" s="2">
        <v>94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2</v>
      </c>
      <c r="AE315" s="42">
        <v>0</v>
      </c>
      <c r="AF315" s="25">
        <f t="shared" si="93"/>
        <v>175</v>
      </c>
      <c r="AG315" s="25">
        <f t="shared" si="94"/>
        <v>173</v>
      </c>
    </row>
    <row r="316" spans="1:55" ht="15.75" x14ac:dyDescent="0.25">
      <c r="A316" s="8" t="s">
        <v>315</v>
      </c>
      <c r="B316" s="8" t="s">
        <v>417</v>
      </c>
      <c r="C316" s="9" t="s">
        <v>317</v>
      </c>
      <c r="D316" s="10">
        <v>20</v>
      </c>
      <c r="E316" s="2" t="s">
        <v>452</v>
      </c>
      <c r="F316" s="2" t="s">
        <v>453</v>
      </c>
      <c r="G316" s="2">
        <v>1</v>
      </c>
      <c r="H316" s="2">
        <v>192</v>
      </c>
      <c r="I316" s="2">
        <v>0</v>
      </c>
      <c r="J316" s="2">
        <v>2</v>
      </c>
      <c r="K316" s="2">
        <v>2</v>
      </c>
      <c r="L316" s="2">
        <v>0</v>
      </c>
      <c r="M316" s="2">
        <v>0</v>
      </c>
      <c r="N316" s="2">
        <v>2</v>
      </c>
      <c r="O316" s="2">
        <v>0</v>
      </c>
      <c r="P316" s="2">
        <v>1</v>
      </c>
      <c r="Q316" s="2">
        <v>0</v>
      </c>
      <c r="R316" s="2">
        <v>0</v>
      </c>
      <c r="S316" s="2">
        <v>0</v>
      </c>
      <c r="T316" s="2">
        <v>0</v>
      </c>
      <c r="U316" s="2">
        <v>204</v>
      </c>
      <c r="V316" s="2">
        <v>1</v>
      </c>
      <c r="W316" s="2">
        <v>0</v>
      </c>
      <c r="X316" s="2">
        <v>0</v>
      </c>
      <c r="Y316" s="2">
        <v>1</v>
      </c>
      <c r="Z316" s="2">
        <v>0</v>
      </c>
      <c r="AA316" s="2">
        <v>0</v>
      </c>
      <c r="AB316" s="2">
        <v>0</v>
      </c>
      <c r="AC316" s="2">
        <v>1</v>
      </c>
      <c r="AD316" s="2">
        <v>8</v>
      </c>
      <c r="AE316" s="42">
        <v>0</v>
      </c>
      <c r="AF316" s="25">
        <f t="shared" si="93"/>
        <v>415</v>
      </c>
      <c r="AG316" s="25">
        <f t="shared" si="94"/>
        <v>407</v>
      </c>
    </row>
    <row r="317" spans="1:55" ht="15.75" x14ac:dyDescent="0.25">
      <c r="A317" s="8" t="s">
        <v>315</v>
      </c>
      <c r="B317" s="8" t="s">
        <v>417</v>
      </c>
      <c r="C317" s="9" t="s">
        <v>317</v>
      </c>
      <c r="D317" s="10">
        <v>20</v>
      </c>
      <c r="E317" s="2" t="s">
        <v>454</v>
      </c>
      <c r="F317" s="2" t="s">
        <v>455</v>
      </c>
      <c r="G317" s="2">
        <v>0</v>
      </c>
      <c r="H317" s="2">
        <v>410</v>
      </c>
      <c r="I317" s="2">
        <v>1</v>
      </c>
      <c r="J317" s="2">
        <v>3</v>
      </c>
      <c r="K317" s="2">
        <v>0</v>
      </c>
      <c r="L317" s="2">
        <v>1</v>
      </c>
      <c r="M317" s="2">
        <v>0</v>
      </c>
      <c r="N317" s="2">
        <v>1</v>
      </c>
      <c r="O317" s="2">
        <v>0</v>
      </c>
      <c r="P317" s="2">
        <v>0</v>
      </c>
      <c r="Q317" s="2">
        <v>0</v>
      </c>
      <c r="R317" s="2">
        <v>0</v>
      </c>
      <c r="S317" s="2">
        <v>1</v>
      </c>
      <c r="T317" s="2">
        <v>1</v>
      </c>
      <c r="U317" s="2">
        <v>323</v>
      </c>
      <c r="V317" s="2">
        <v>1</v>
      </c>
      <c r="W317" s="2">
        <v>0</v>
      </c>
      <c r="X317" s="2">
        <v>1</v>
      </c>
      <c r="Y317" s="2">
        <v>0</v>
      </c>
      <c r="Z317" s="2">
        <v>1</v>
      </c>
      <c r="AA317" s="2">
        <v>1</v>
      </c>
      <c r="AB317" s="2">
        <v>1</v>
      </c>
      <c r="AC317" s="2">
        <v>0</v>
      </c>
      <c r="AD317" s="2">
        <v>17</v>
      </c>
      <c r="AE317" s="42">
        <v>0</v>
      </c>
      <c r="AF317" s="25">
        <f t="shared" si="93"/>
        <v>763</v>
      </c>
      <c r="AG317" s="25">
        <f t="shared" si="94"/>
        <v>746</v>
      </c>
    </row>
    <row r="318" spans="1:55" s="9" customFormat="1" ht="15.75" x14ac:dyDescent="0.25">
      <c r="A318" s="8"/>
      <c r="B318" s="8"/>
      <c r="D318" s="43"/>
      <c r="E318" s="23" t="s">
        <v>456</v>
      </c>
      <c r="F318" s="66" t="s">
        <v>10</v>
      </c>
      <c r="G318" s="66">
        <f>SUM(G313:G317)</f>
        <v>3</v>
      </c>
      <c r="H318" s="66">
        <f t="shared" ref="H318:AG318" si="95">SUM(H313:H317)</f>
        <v>825</v>
      </c>
      <c r="I318" s="66">
        <f t="shared" si="95"/>
        <v>2</v>
      </c>
      <c r="J318" s="66">
        <f t="shared" si="95"/>
        <v>7</v>
      </c>
      <c r="K318" s="66">
        <f t="shared" si="95"/>
        <v>2</v>
      </c>
      <c r="L318" s="66">
        <f t="shared" si="95"/>
        <v>3</v>
      </c>
      <c r="M318" s="66">
        <f t="shared" si="95"/>
        <v>2</v>
      </c>
      <c r="N318" s="66">
        <f t="shared" si="95"/>
        <v>3</v>
      </c>
      <c r="O318" s="66">
        <f t="shared" si="95"/>
        <v>0</v>
      </c>
      <c r="P318" s="66">
        <f t="shared" si="95"/>
        <v>1</v>
      </c>
      <c r="Q318" s="66">
        <f t="shared" si="95"/>
        <v>1</v>
      </c>
      <c r="R318" s="66">
        <f t="shared" si="95"/>
        <v>0</v>
      </c>
      <c r="S318" s="66">
        <f t="shared" si="95"/>
        <v>1</v>
      </c>
      <c r="T318" s="66">
        <f t="shared" si="95"/>
        <v>2</v>
      </c>
      <c r="U318" s="66">
        <f t="shared" si="95"/>
        <v>948</v>
      </c>
      <c r="V318" s="66">
        <f t="shared" si="95"/>
        <v>3</v>
      </c>
      <c r="W318" s="66">
        <f t="shared" si="95"/>
        <v>0</v>
      </c>
      <c r="X318" s="66">
        <f t="shared" si="95"/>
        <v>1</v>
      </c>
      <c r="Y318" s="66">
        <f t="shared" si="95"/>
        <v>1</v>
      </c>
      <c r="Z318" s="66">
        <f t="shared" si="95"/>
        <v>2</v>
      </c>
      <c r="AA318" s="66">
        <f t="shared" si="95"/>
        <v>2</v>
      </c>
      <c r="AB318" s="66">
        <f t="shared" si="95"/>
        <v>2</v>
      </c>
      <c r="AC318" s="66">
        <f t="shared" si="95"/>
        <v>1</v>
      </c>
      <c r="AD318" s="66">
        <f t="shared" si="95"/>
        <v>41</v>
      </c>
      <c r="AE318" s="66">
        <f t="shared" si="95"/>
        <v>0</v>
      </c>
      <c r="AF318" s="67">
        <f t="shared" si="95"/>
        <v>1853</v>
      </c>
      <c r="AG318" s="67">
        <f t="shared" si="95"/>
        <v>1812</v>
      </c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</row>
    <row r="319" spans="1:55" ht="15.75" x14ac:dyDescent="0.25">
      <c r="A319" s="97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  <c r="AD319" s="98"/>
      <c r="AE319" s="98"/>
      <c r="AF319" s="98"/>
      <c r="AG319" s="99"/>
    </row>
    <row r="320" spans="1:55" ht="15.75" x14ac:dyDescent="0.25">
      <c r="A320" s="8" t="s">
        <v>315</v>
      </c>
      <c r="B320" s="8" t="s">
        <v>417</v>
      </c>
      <c r="C320" s="9" t="s">
        <v>317</v>
      </c>
      <c r="D320" s="10">
        <v>21</v>
      </c>
      <c r="E320" s="2" t="s">
        <v>457</v>
      </c>
      <c r="F320" s="2" t="s">
        <v>458</v>
      </c>
      <c r="G320" s="2">
        <v>1</v>
      </c>
      <c r="H320" s="2">
        <v>26</v>
      </c>
      <c r="I320" s="2">
        <v>0</v>
      </c>
      <c r="J320" s="2">
        <v>1</v>
      </c>
      <c r="K320" s="2">
        <v>0</v>
      </c>
      <c r="L320" s="2">
        <v>1</v>
      </c>
      <c r="M320" s="2">
        <v>1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153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5</v>
      </c>
      <c r="AE320" s="42">
        <v>0</v>
      </c>
      <c r="AF320" s="25">
        <f>G320+H320+I320+J320+K320+L320+M320+N320+O320+P320+Q320+R320+S320+T320+U320+V320+W320+X320+Y320+Z320+AA320+AB320+AC320+AD320</f>
        <v>188</v>
      </c>
      <c r="AG320" s="25">
        <f>G320+H320+I320+J320+K320+L320+M320+N320+O320+P320+Q320+R320+S320+T320+U320+V320+W320+X320+Z320+Y320+AA320+AB320+AC320</f>
        <v>183</v>
      </c>
    </row>
    <row r="321" spans="1:55" ht="15.75" x14ac:dyDescent="0.25">
      <c r="A321" s="8" t="s">
        <v>315</v>
      </c>
      <c r="B321" s="8" t="s">
        <v>417</v>
      </c>
      <c r="C321" s="9" t="s">
        <v>317</v>
      </c>
      <c r="D321" s="10">
        <v>21</v>
      </c>
      <c r="E321" s="2" t="s">
        <v>459</v>
      </c>
      <c r="F321" s="2" t="s">
        <v>460</v>
      </c>
      <c r="G321" s="2">
        <v>1</v>
      </c>
      <c r="H321" s="2">
        <v>26</v>
      </c>
      <c r="I321" s="2">
        <v>0</v>
      </c>
      <c r="J321" s="2">
        <v>2</v>
      </c>
      <c r="K321" s="2">
        <v>0</v>
      </c>
      <c r="L321" s="2">
        <v>2</v>
      </c>
      <c r="M321" s="2">
        <v>0</v>
      </c>
      <c r="N321" s="2">
        <v>0</v>
      </c>
      <c r="O321" s="2">
        <v>1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108</v>
      </c>
      <c r="V321" s="2">
        <v>0</v>
      </c>
      <c r="W321" s="2">
        <v>0</v>
      </c>
      <c r="X321" s="2">
        <v>1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3</v>
      </c>
      <c r="AE321" s="42">
        <v>0</v>
      </c>
      <c r="AF321" s="25">
        <f t="shared" ref="AF321:AF325" si="96">G321+H321+I321+J321+K321+L321+M321+N321+O321+P321+Q321+R321+S321+T321+U321+V321+W321+X321+Y321+Z321+AA321+AB321+AC321+AD321</f>
        <v>144</v>
      </c>
      <c r="AG321" s="25">
        <f t="shared" ref="AG321:AG325" si="97">G321+H321+I321+J321+K321+L321+M321+N321+O321+P321+Q321+R321+S321+T321+U321+V321+W321+X321+Z321+Y321+AA321+AB321+AC321</f>
        <v>141</v>
      </c>
    </row>
    <row r="322" spans="1:55" ht="15.75" x14ac:dyDescent="0.25">
      <c r="A322" s="8" t="s">
        <v>315</v>
      </c>
      <c r="B322" s="8" t="s">
        <v>417</v>
      </c>
      <c r="C322" s="9" t="s">
        <v>317</v>
      </c>
      <c r="D322" s="10">
        <v>21</v>
      </c>
      <c r="E322" s="2" t="s">
        <v>461</v>
      </c>
      <c r="F322" s="2" t="s">
        <v>462</v>
      </c>
      <c r="G322" s="2">
        <v>0</v>
      </c>
      <c r="H322" s="2">
        <v>62</v>
      </c>
      <c r="I322" s="2">
        <v>2</v>
      </c>
      <c r="J322" s="2">
        <v>0</v>
      </c>
      <c r="K322" s="2">
        <v>0</v>
      </c>
      <c r="L322" s="2">
        <v>0</v>
      </c>
      <c r="M322" s="2">
        <v>0</v>
      </c>
      <c r="N322" s="2">
        <v>1</v>
      </c>
      <c r="O322" s="2">
        <v>0</v>
      </c>
      <c r="P322" s="2">
        <v>1</v>
      </c>
      <c r="Q322" s="2">
        <v>0</v>
      </c>
      <c r="R322" s="2">
        <v>0</v>
      </c>
      <c r="S322" s="2">
        <v>1</v>
      </c>
      <c r="T322" s="2">
        <v>1</v>
      </c>
      <c r="U322" s="2">
        <v>234</v>
      </c>
      <c r="V322" s="2">
        <v>1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42">
        <v>0</v>
      </c>
      <c r="AF322" s="25">
        <f t="shared" si="96"/>
        <v>303</v>
      </c>
      <c r="AG322" s="25">
        <f t="shared" si="97"/>
        <v>303</v>
      </c>
    </row>
    <row r="323" spans="1:55" ht="15.75" x14ac:dyDescent="0.25">
      <c r="A323" s="8" t="s">
        <v>315</v>
      </c>
      <c r="B323" s="8" t="s">
        <v>417</v>
      </c>
      <c r="C323" s="9" t="s">
        <v>317</v>
      </c>
      <c r="D323" s="10">
        <v>21</v>
      </c>
      <c r="E323" s="2" t="s">
        <v>463</v>
      </c>
      <c r="F323" s="2" t="s">
        <v>464</v>
      </c>
      <c r="G323" s="2">
        <v>1</v>
      </c>
      <c r="H323" s="2">
        <v>65</v>
      </c>
      <c r="I323" s="2">
        <v>1</v>
      </c>
      <c r="J323" s="2">
        <v>2</v>
      </c>
      <c r="K323" s="2">
        <v>0</v>
      </c>
      <c r="L323" s="2">
        <v>0</v>
      </c>
      <c r="M323" s="2">
        <v>0</v>
      </c>
      <c r="N323" s="2">
        <v>2</v>
      </c>
      <c r="O323" s="2">
        <v>0</v>
      </c>
      <c r="P323" s="2">
        <v>1</v>
      </c>
      <c r="Q323" s="2">
        <v>0</v>
      </c>
      <c r="R323" s="2">
        <v>0</v>
      </c>
      <c r="S323" s="2">
        <v>0</v>
      </c>
      <c r="T323" s="2">
        <v>0</v>
      </c>
      <c r="U323" s="2">
        <v>318</v>
      </c>
      <c r="V323" s="2">
        <v>1</v>
      </c>
      <c r="W323" s="2">
        <v>0</v>
      </c>
      <c r="X323" s="2">
        <v>0</v>
      </c>
      <c r="Y323" s="2">
        <v>0</v>
      </c>
      <c r="Z323" s="2">
        <v>0</v>
      </c>
      <c r="AA323" s="2">
        <v>1</v>
      </c>
      <c r="AB323" s="2">
        <v>0</v>
      </c>
      <c r="AC323" s="2">
        <v>0</v>
      </c>
      <c r="AD323" s="2">
        <v>8</v>
      </c>
      <c r="AE323" s="42">
        <v>0</v>
      </c>
      <c r="AF323" s="25">
        <f t="shared" si="96"/>
        <v>400</v>
      </c>
      <c r="AG323" s="25">
        <f t="shared" si="97"/>
        <v>392</v>
      </c>
    </row>
    <row r="324" spans="1:55" ht="15.75" x14ac:dyDescent="0.25">
      <c r="A324" s="8" t="s">
        <v>315</v>
      </c>
      <c r="B324" s="8" t="s">
        <v>417</v>
      </c>
      <c r="C324" s="9" t="s">
        <v>317</v>
      </c>
      <c r="D324" s="10">
        <v>21</v>
      </c>
      <c r="E324" s="2" t="s">
        <v>465</v>
      </c>
      <c r="F324" s="2" t="s">
        <v>466</v>
      </c>
      <c r="G324" s="2">
        <v>0</v>
      </c>
      <c r="H324" s="2">
        <v>49</v>
      </c>
      <c r="I324" s="2">
        <v>0</v>
      </c>
      <c r="J324" s="2">
        <v>1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76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3</v>
      </c>
      <c r="AE324" s="42">
        <v>0</v>
      </c>
      <c r="AF324" s="25">
        <f t="shared" si="96"/>
        <v>129</v>
      </c>
      <c r="AG324" s="25">
        <f t="shared" si="97"/>
        <v>126</v>
      </c>
    </row>
    <row r="325" spans="1:55" ht="15.75" x14ac:dyDescent="0.25">
      <c r="A325" s="8" t="s">
        <v>315</v>
      </c>
      <c r="B325" s="8" t="s">
        <v>417</v>
      </c>
      <c r="C325" s="9" t="s">
        <v>317</v>
      </c>
      <c r="D325" s="10">
        <v>21</v>
      </c>
      <c r="E325" s="2" t="s">
        <v>467</v>
      </c>
      <c r="F325" s="2" t="s">
        <v>468</v>
      </c>
      <c r="G325" s="2">
        <v>0</v>
      </c>
      <c r="H325" s="2">
        <v>119</v>
      </c>
      <c r="I325" s="2">
        <v>0</v>
      </c>
      <c r="J325" s="2">
        <v>0</v>
      </c>
      <c r="K325" s="2">
        <v>1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161</v>
      </c>
      <c r="V325" s="2">
        <v>1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2</v>
      </c>
      <c r="AE325" s="42">
        <v>0</v>
      </c>
      <c r="AF325" s="25">
        <f t="shared" si="96"/>
        <v>284</v>
      </c>
      <c r="AG325" s="25">
        <f t="shared" si="97"/>
        <v>282</v>
      </c>
    </row>
    <row r="326" spans="1:55" s="24" customFormat="1" ht="15.75" x14ac:dyDescent="0.25">
      <c r="A326" s="8"/>
      <c r="B326" s="8"/>
      <c r="C326" s="9"/>
      <c r="D326" s="43"/>
      <c r="E326" s="23" t="s">
        <v>63</v>
      </c>
      <c r="F326" s="66" t="s">
        <v>10</v>
      </c>
      <c r="G326" s="66">
        <f>SUM(G320:G325)</f>
        <v>3</v>
      </c>
      <c r="H326" s="66">
        <f t="shared" ref="H326:AG326" si="98">SUM(H320:H325)</f>
        <v>347</v>
      </c>
      <c r="I326" s="66">
        <f t="shared" si="98"/>
        <v>3</v>
      </c>
      <c r="J326" s="66">
        <f t="shared" si="98"/>
        <v>6</v>
      </c>
      <c r="K326" s="66">
        <f t="shared" si="98"/>
        <v>1</v>
      </c>
      <c r="L326" s="66">
        <f t="shared" si="98"/>
        <v>3</v>
      </c>
      <c r="M326" s="66">
        <f t="shared" si="98"/>
        <v>1</v>
      </c>
      <c r="N326" s="66">
        <f t="shared" si="98"/>
        <v>3</v>
      </c>
      <c r="O326" s="66">
        <f t="shared" si="98"/>
        <v>1</v>
      </c>
      <c r="P326" s="66">
        <f t="shared" si="98"/>
        <v>2</v>
      </c>
      <c r="Q326" s="66">
        <f t="shared" si="98"/>
        <v>0</v>
      </c>
      <c r="R326" s="66">
        <f t="shared" si="98"/>
        <v>0</v>
      </c>
      <c r="S326" s="66">
        <f t="shared" si="98"/>
        <v>1</v>
      </c>
      <c r="T326" s="66">
        <f t="shared" si="98"/>
        <v>1</v>
      </c>
      <c r="U326" s="66">
        <f t="shared" si="98"/>
        <v>1050</v>
      </c>
      <c r="V326" s="66">
        <f t="shared" si="98"/>
        <v>3</v>
      </c>
      <c r="W326" s="66">
        <f t="shared" si="98"/>
        <v>0</v>
      </c>
      <c r="X326" s="66">
        <f t="shared" si="98"/>
        <v>1</v>
      </c>
      <c r="Y326" s="66">
        <f t="shared" si="98"/>
        <v>0</v>
      </c>
      <c r="Z326" s="66">
        <f t="shared" si="98"/>
        <v>0</v>
      </c>
      <c r="AA326" s="66">
        <f t="shared" si="98"/>
        <v>1</v>
      </c>
      <c r="AB326" s="66">
        <f t="shared" si="98"/>
        <v>0</v>
      </c>
      <c r="AC326" s="66">
        <f t="shared" si="98"/>
        <v>0</v>
      </c>
      <c r="AD326" s="66">
        <f t="shared" si="98"/>
        <v>21</v>
      </c>
      <c r="AE326" s="66">
        <f t="shared" si="98"/>
        <v>0</v>
      </c>
      <c r="AF326" s="67">
        <f t="shared" si="98"/>
        <v>1448</v>
      </c>
      <c r="AG326" s="67">
        <f t="shared" si="98"/>
        <v>1427</v>
      </c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</row>
    <row r="327" spans="1:55" ht="15.75" x14ac:dyDescent="0.25">
      <c r="A327" s="97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8"/>
      <c r="AD327" s="98"/>
      <c r="AE327" s="98"/>
      <c r="AF327" s="98"/>
      <c r="AG327" s="99"/>
    </row>
    <row r="328" spans="1:55" ht="15.75" x14ac:dyDescent="0.25">
      <c r="A328" s="8" t="s">
        <v>315</v>
      </c>
      <c r="B328" s="8" t="s">
        <v>417</v>
      </c>
      <c r="C328" s="9" t="s">
        <v>317</v>
      </c>
      <c r="D328" s="10">
        <v>22</v>
      </c>
      <c r="E328" s="2" t="s">
        <v>469</v>
      </c>
      <c r="F328" s="2" t="s">
        <v>470</v>
      </c>
      <c r="G328" s="2">
        <v>0</v>
      </c>
      <c r="H328" s="2">
        <v>74</v>
      </c>
      <c r="I328" s="2">
        <v>1</v>
      </c>
      <c r="J328" s="2">
        <v>1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1</v>
      </c>
      <c r="T328" s="2">
        <v>0</v>
      </c>
      <c r="U328" s="2">
        <v>90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4</v>
      </c>
      <c r="AE328" s="42">
        <v>0</v>
      </c>
      <c r="AF328" s="25">
        <f>G328+H328+I328+J328+K328+L328+M328+N328+O328+P328+Q328+R328+S328+T328+U328+V328+W328+X328+Y328+Z328+AA328+AB328+AC328+AD328</f>
        <v>171</v>
      </c>
      <c r="AG328" s="25">
        <f>G328+H328+I328+J328+K328+L328+M328+N328+O328+P328+Q328+R328+S328+T328+U328+V328+W328+X328+Z328+Y328+AA328+AB328+AC328</f>
        <v>167</v>
      </c>
    </row>
    <row r="329" spans="1:55" ht="15.75" x14ac:dyDescent="0.25">
      <c r="A329" s="8" t="s">
        <v>315</v>
      </c>
      <c r="B329" s="8" t="s">
        <v>417</v>
      </c>
      <c r="C329" s="9" t="s">
        <v>317</v>
      </c>
      <c r="D329" s="10">
        <v>22</v>
      </c>
      <c r="E329" s="2" t="s">
        <v>471</v>
      </c>
      <c r="F329" s="2" t="s">
        <v>472</v>
      </c>
      <c r="G329" s="2">
        <v>2</v>
      </c>
      <c r="H329" s="2">
        <v>146</v>
      </c>
      <c r="I329" s="2">
        <v>2</v>
      </c>
      <c r="J329" s="2">
        <v>0</v>
      </c>
      <c r="K329" s="2">
        <v>0</v>
      </c>
      <c r="L329" s="2">
        <v>0</v>
      </c>
      <c r="M329" s="2">
        <v>1</v>
      </c>
      <c r="N329" s="2">
        <v>2</v>
      </c>
      <c r="O329" s="2">
        <v>0</v>
      </c>
      <c r="P329" s="2">
        <v>0</v>
      </c>
      <c r="Q329" s="2">
        <v>0</v>
      </c>
      <c r="R329" s="2">
        <v>0</v>
      </c>
      <c r="S329" s="2">
        <v>1</v>
      </c>
      <c r="T329" s="2">
        <v>1</v>
      </c>
      <c r="U329" s="2">
        <v>425</v>
      </c>
      <c r="V329" s="2">
        <v>5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4</v>
      </c>
      <c r="AD329" s="2">
        <v>5</v>
      </c>
      <c r="AE329" s="42">
        <v>0</v>
      </c>
      <c r="AF329" s="25">
        <f t="shared" ref="AF329:AF333" si="99">G329+H329+I329+J329+K329+L329+M329+N329+O329+P329+Q329+R329+S329+T329+U329+V329+W329+X329+Y329+Z329+AA329+AB329+AC329+AD329</f>
        <v>594</v>
      </c>
      <c r="AG329" s="25">
        <f t="shared" ref="AG329:AG333" si="100">G329+H329+I329+J329+K329+L329+M329+N329+O329+P329+Q329+R329+S329+T329+U329+V329+W329+X329+Z329+Y329+AA329+AB329+AC329</f>
        <v>589</v>
      </c>
    </row>
    <row r="330" spans="1:55" ht="15.75" x14ac:dyDescent="0.25">
      <c r="A330" s="8" t="s">
        <v>315</v>
      </c>
      <c r="B330" s="8" t="s">
        <v>417</v>
      </c>
      <c r="C330" s="9" t="s">
        <v>317</v>
      </c>
      <c r="D330" s="10">
        <v>22</v>
      </c>
      <c r="E330" s="2" t="s">
        <v>473</v>
      </c>
      <c r="F330" s="2" t="s">
        <v>474</v>
      </c>
      <c r="G330" s="2">
        <v>0</v>
      </c>
      <c r="H330" s="2">
        <v>183</v>
      </c>
      <c r="I330" s="2">
        <v>1</v>
      </c>
      <c r="J330" s="2">
        <v>1</v>
      </c>
      <c r="K330" s="2">
        <v>1</v>
      </c>
      <c r="L330" s="2">
        <v>1</v>
      </c>
      <c r="M330" s="2">
        <v>0</v>
      </c>
      <c r="N330" s="2">
        <v>2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303</v>
      </c>
      <c r="V330" s="2">
        <v>0</v>
      </c>
      <c r="W330" s="2">
        <v>1</v>
      </c>
      <c r="X330" s="2">
        <v>0</v>
      </c>
      <c r="Y330" s="2">
        <v>1</v>
      </c>
      <c r="Z330" s="2">
        <v>0</v>
      </c>
      <c r="AA330" s="2">
        <v>0</v>
      </c>
      <c r="AB330" s="2">
        <v>1</v>
      </c>
      <c r="AC330" s="2">
        <v>0</v>
      </c>
      <c r="AD330" s="2">
        <v>5</v>
      </c>
      <c r="AE330" s="42">
        <v>0</v>
      </c>
      <c r="AF330" s="25">
        <f t="shared" si="99"/>
        <v>500</v>
      </c>
      <c r="AG330" s="25">
        <f t="shared" si="100"/>
        <v>495</v>
      </c>
    </row>
    <row r="331" spans="1:55" ht="15.75" x14ac:dyDescent="0.25">
      <c r="A331" s="8" t="s">
        <v>315</v>
      </c>
      <c r="B331" s="8" t="s">
        <v>417</v>
      </c>
      <c r="C331" s="9" t="s">
        <v>317</v>
      </c>
      <c r="D331" s="10">
        <v>22</v>
      </c>
      <c r="E331" s="2" t="s">
        <v>475</v>
      </c>
      <c r="F331" s="2" t="s">
        <v>476</v>
      </c>
      <c r="G331" s="2">
        <v>1</v>
      </c>
      <c r="H331" s="2">
        <v>62</v>
      </c>
      <c r="I331" s="2">
        <v>0</v>
      </c>
      <c r="J331" s="2">
        <v>2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1</v>
      </c>
      <c r="S331" s="2">
        <v>0</v>
      </c>
      <c r="T331" s="2">
        <v>0</v>
      </c>
      <c r="U331" s="2">
        <v>257</v>
      </c>
      <c r="V331" s="2">
        <v>0</v>
      </c>
      <c r="W331" s="2">
        <v>0</v>
      </c>
      <c r="X331" s="2">
        <v>1</v>
      </c>
      <c r="Y331" s="2">
        <v>0</v>
      </c>
      <c r="Z331" s="2">
        <v>0</v>
      </c>
      <c r="AA331" s="2">
        <v>0</v>
      </c>
      <c r="AB331" s="2">
        <v>0</v>
      </c>
      <c r="AC331" s="2">
        <v>1</v>
      </c>
      <c r="AD331" s="2">
        <v>0</v>
      </c>
      <c r="AE331" s="42">
        <v>0</v>
      </c>
      <c r="AF331" s="25">
        <f t="shared" si="99"/>
        <v>325</v>
      </c>
      <c r="AG331" s="25">
        <f t="shared" si="100"/>
        <v>325</v>
      </c>
    </row>
    <row r="332" spans="1:55" ht="15.75" x14ac:dyDescent="0.25">
      <c r="A332" s="8" t="s">
        <v>315</v>
      </c>
      <c r="B332" s="8" t="s">
        <v>417</v>
      </c>
      <c r="C332" s="9" t="s">
        <v>317</v>
      </c>
      <c r="D332" s="10">
        <v>22</v>
      </c>
      <c r="E332" s="2" t="s">
        <v>477</v>
      </c>
      <c r="F332" s="2" t="s">
        <v>478</v>
      </c>
      <c r="G332" s="2">
        <v>0</v>
      </c>
      <c r="H332" s="2">
        <v>44</v>
      </c>
      <c r="I332" s="2">
        <v>0</v>
      </c>
      <c r="J332" s="2">
        <v>1</v>
      </c>
      <c r="K332" s="2">
        <v>0</v>
      </c>
      <c r="L332" s="2">
        <v>1</v>
      </c>
      <c r="M332" s="2">
        <v>1</v>
      </c>
      <c r="N332" s="2">
        <v>3</v>
      </c>
      <c r="O332" s="2">
        <v>1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132</v>
      </c>
      <c r="V332" s="2">
        <v>0</v>
      </c>
      <c r="W332" s="2">
        <v>1</v>
      </c>
      <c r="X332" s="2">
        <v>0</v>
      </c>
      <c r="Y332" s="2">
        <v>0</v>
      </c>
      <c r="Z332" s="2">
        <v>0</v>
      </c>
      <c r="AA332" s="2">
        <v>1</v>
      </c>
      <c r="AB332" s="2">
        <v>1</v>
      </c>
      <c r="AC332" s="2">
        <v>0</v>
      </c>
      <c r="AD332" s="2">
        <v>5</v>
      </c>
      <c r="AE332" s="42">
        <v>0</v>
      </c>
      <c r="AF332" s="25">
        <f t="shared" si="99"/>
        <v>191</v>
      </c>
      <c r="AG332" s="25">
        <f t="shared" si="100"/>
        <v>186</v>
      </c>
    </row>
    <row r="333" spans="1:55" ht="15.75" x14ac:dyDescent="0.25">
      <c r="A333" s="8" t="s">
        <v>315</v>
      </c>
      <c r="B333" s="8" t="s">
        <v>417</v>
      </c>
      <c r="C333" s="9" t="s">
        <v>317</v>
      </c>
      <c r="D333" s="10">
        <v>22</v>
      </c>
      <c r="E333" s="2" t="s">
        <v>479</v>
      </c>
      <c r="F333" s="2" t="s">
        <v>480</v>
      </c>
      <c r="G333" s="2">
        <v>1</v>
      </c>
      <c r="H333" s="2">
        <v>112</v>
      </c>
      <c r="I333" s="2">
        <v>2</v>
      </c>
      <c r="J333" s="2">
        <v>3</v>
      </c>
      <c r="K333" s="2">
        <v>0</v>
      </c>
      <c r="L333" s="2">
        <v>1</v>
      </c>
      <c r="M333" s="2">
        <v>1</v>
      </c>
      <c r="N333" s="2">
        <v>1</v>
      </c>
      <c r="O333" s="2">
        <v>1</v>
      </c>
      <c r="P333" s="2">
        <v>0</v>
      </c>
      <c r="Q333" s="2">
        <v>0</v>
      </c>
      <c r="R333" s="2">
        <v>0</v>
      </c>
      <c r="S333" s="2">
        <v>0</v>
      </c>
      <c r="T333" s="2">
        <v>1</v>
      </c>
      <c r="U333" s="2">
        <v>619</v>
      </c>
      <c r="V333" s="2">
        <v>1</v>
      </c>
      <c r="W333" s="2">
        <v>0</v>
      </c>
      <c r="X333" s="2">
        <v>0</v>
      </c>
      <c r="Y333" s="2">
        <v>1</v>
      </c>
      <c r="Z333" s="2">
        <v>0</v>
      </c>
      <c r="AA333" s="2">
        <v>0</v>
      </c>
      <c r="AB333" s="2">
        <v>0</v>
      </c>
      <c r="AC333" s="2">
        <v>0</v>
      </c>
      <c r="AD333" s="2">
        <v>10</v>
      </c>
      <c r="AE333" s="42">
        <v>0</v>
      </c>
      <c r="AF333" s="25">
        <f t="shared" si="99"/>
        <v>754</v>
      </c>
      <c r="AG333" s="25">
        <f t="shared" si="100"/>
        <v>744</v>
      </c>
    </row>
    <row r="334" spans="1:55" s="9" customFormat="1" ht="15.75" x14ac:dyDescent="0.25">
      <c r="A334" s="8"/>
      <c r="B334" s="8"/>
      <c r="D334" s="43"/>
      <c r="E334" s="23" t="s">
        <v>63</v>
      </c>
      <c r="F334" s="66" t="s">
        <v>10</v>
      </c>
      <c r="G334" s="66">
        <f>SUM(G328:G333)</f>
        <v>4</v>
      </c>
      <c r="H334" s="66">
        <f t="shared" ref="H334:AG334" si="101">SUM(H328:H333)</f>
        <v>621</v>
      </c>
      <c r="I334" s="66">
        <f t="shared" si="101"/>
        <v>6</v>
      </c>
      <c r="J334" s="66">
        <f t="shared" si="101"/>
        <v>8</v>
      </c>
      <c r="K334" s="66">
        <f t="shared" si="101"/>
        <v>1</v>
      </c>
      <c r="L334" s="66">
        <f t="shared" si="101"/>
        <v>3</v>
      </c>
      <c r="M334" s="66">
        <f t="shared" si="101"/>
        <v>3</v>
      </c>
      <c r="N334" s="66">
        <f t="shared" si="101"/>
        <v>8</v>
      </c>
      <c r="O334" s="66">
        <f t="shared" si="101"/>
        <v>2</v>
      </c>
      <c r="P334" s="66">
        <f t="shared" si="101"/>
        <v>0</v>
      </c>
      <c r="Q334" s="66">
        <f t="shared" si="101"/>
        <v>0</v>
      </c>
      <c r="R334" s="66">
        <f t="shared" si="101"/>
        <v>1</v>
      </c>
      <c r="S334" s="66">
        <f t="shared" si="101"/>
        <v>2</v>
      </c>
      <c r="T334" s="66">
        <f t="shared" si="101"/>
        <v>2</v>
      </c>
      <c r="U334" s="66">
        <f t="shared" si="101"/>
        <v>1826</v>
      </c>
      <c r="V334" s="66">
        <f t="shared" si="101"/>
        <v>6</v>
      </c>
      <c r="W334" s="66">
        <f t="shared" si="101"/>
        <v>2</v>
      </c>
      <c r="X334" s="66">
        <f t="shared" si="101"/>
        <v>1</v>
      </c>
      <c r="Y334" s="66">
        <f t="shared" si="101"/>
        <v>2</v>
      </c>
      <c r="Z334" s="66">
        <f t="shared" si="101"/>
        <v>0</v>
      </c>
      <c r="AA334" s="66">
        <f t="shared" si="101"/>
        <v>1</v>
      </c>
      <c r="AB334" s="66">
        <f t="shared" si="101"/>
        <v>2</v>
      </c>
      <c r="AC334" s="66">
        <f t="shared" si="101"/>
        <v>5</v>
      </c>
      <c r="AD334" s="66">
        <f t="shared" si="101"/>
        <v>29</v>
      </c>
      <c r="AE334" s="66">
        <f t="shared" si="101"/>
        <v>0</v>
      </c>
      <c r="AF334" s="67">
        <f t="shared" si="101"/>
        <v>2535</v>
      </c>
      <c r="AG334" s="67">
        <f t="shared" si="101"/>
        <v>2506</v>
      </c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</row>
    <row r="335" spans="1:55" ht="15.75" x14ac:dyDescent="0.25">
      <c r="A335" s="97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  <c r="AD335" s="98"/>
      <c r="AE335" s="98"/>
      <c r="AF335" s="98"/>
      <c r="AG335" s="99"/>
    </row>
    <row r="336" spans="1:55" ht="15.75" x14ac:dyDescent="0.25">
      <c r="A336" s="8" t="s">
        <v>315</v>
      </c>
      <c r="B336" s="8" t="s">
        <v>417</v>
      </c>
      <c r="C336" s="9" t="s">
        <v>317</v>
      </c>
      <c r="D336" s="10">
        <v>23</v>
      </c>
      <c r="E336" s="2" t="s">
        <v>481</v>
      </c>
      <c r="F336" s="2" t="s">
        <v>482</v>
      </c>
      <c r="G336" s="2">
        <v>2</v>
      </c>
      <c r="H336" s="2">
        <v>58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1</v>
      </c>
      <c r="P336" s="2">
        <v>1</v>
      </c>
      <c r="Q336" s="2">
        <v>0</v>
      </c>
      <c r="R336" s="2">
        <v>0</v>
      </c>
      <c r="S336" s="2">
        <v>0</v>
      </c>
      <c r="T336" s="2">
        <v>0</v>
      </c>
      <c r="U336" s="2">
        <v>307</v>
      </c>
      <c r="V336" s="2">
        <v>0</v>
      </c>
      <c r="W336" s="2">
        <v>0</v>
      </c>
      <c r="X336" s="2">
        <v>0</v>
      </c>
      <c r="Y336" s="2">
        <v>0</v>
      </c>
      <c r="Z336" s="2">
        <v>1</v>
      </c>
      <c r="AA336" s="2">
        <v>0</v>
      </c>
      <c r="AB336" s="2">
        <v>0</v>
      </c>
      <c r="AC336" s="2">
        <v>0</v>
      </c>
      <c r="AD336" s="2">
        <v>2</v>
      </c>
      <c r="AE336" s="42">
        <v>0</v>
      </c>
      <c r="AF336" s="25">
        <f>G336+H336+I336+J336+K336+L336+M336+N336+O336+P336+Q336+R336+S336+T336+U336+V336+W336+X336+Y336+Z336+AA336+AB336+AC336+AD336</f>
        <v>372</v>
      </c>
      <c r="AG336" s="25">
        <f>G336+H336+I336+J336+K336+L336+M336+N336+O336+P336+Q336+R336+S336+T336+U336+V336+W336+X336+Z336+Y336+AA336+AB336+AC336</f>
        <v>370</v>
      </c>
    </row>
    <row r="337" spans="1:55" ht="15.75" x14ac:dyDescent="0.25">
      <c r="A337" s="8" t="s">
        <v>315</v>
      </c>
      <c r="B337" s="8" t="s">
        <v>417</v>
      </c>
      <c r="C337" s="9" t="s">
        <v>317</v>
      </c>
      <c r="D337" s="10">
        <v>23</v>
      </c>
      <c r="E337" s="2" t="s">
        <v>483</v>
      </c>
      <c r="F337" s="2" t="s">
        <v>484</v>
      </c>
      <c r="G337" s="2">
        <v>1</v>
      </c>
      <c r="H337" s="2">
        <v>46</v>
      </c>
      <c r="I337" s="2">
        <v>1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231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9</v>
      </c>
      <c r="AE337" s="42">
        <v>0</v>
      </c>
      <c r="AF337" s="25">
        <f t="shared" ref="AF337:AF341" si="102">G337+H337+I337+J337+K337+L337+M337+N337+O337+P337+Q337+R337+S337+T337+U337+V337+W337+X337+Y337+Z337+AA337+AB337+AC337+AD337</f>
        <v>288</v>
      </c>
      <c r="AG337" s="25">
        <f t="shared" ref="AG337:AG341" si="103">G337+H337+I337+J337+K337+L337+M337+N337+O337+P337+Q337+R337+S337+T337+U337+V337+W337+X337+Z337+Y337+AA337+AB337+AC337</f>
        <v>279</v>
      </c>
    </row>
    <row r="338" spans="1:55" ht="15.75" x14ac:dyDescent="0.25">
      <c r="A338" s="8" t="s">
        <v>315</v>
      </c>
      <c r="B338" s="8" t="s">
        <v>417</v>
      </c>
      <c r="C338" s="9" t="s">
        <v>317</v>
      </c>
      <c r="D338" s="10">
        <v>23</v>
      </c>
      <c r="E338" s="2" t="s">
        <v>485</v>
      </c>
      <c r="F338" s="2" t="s">
        <v>486</v>
      </c>
      <c r="G338" s="2">
        <v>1</v>
      </c>
      <c r="H338" s="2">
        <v>201</v>
      </c>
      <c r="I338" s="2">
        <v>1</v>
      </c>
      <c r="J338" s="2">
        <v>1</v>
      </c>
      <c r="K338" s="2">
        <v>0</v>
      </c>
      <c r="L338" s="2">
        <v>2</v>
      </c>
      <c r="M338" s="2">
        <v>2</v>
      </c>
      <c r="N338" s="2">
        <v>2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283</v>
      </c>
      <c r="V338" s="2">
        <v>0</v>
      </c>
      <c r="W338" s="2">
        <v>1</v>
      </c>
      <c r="X338" s="2">
        <v>0</v>
      </c>
      <c r="Y338" s="2">
        <v>0</v>
      </c>
      <c r="Z338" s="2">
        <v>1</v>
      </c>
      <c r="AA338" s="2">
        <v>0</v>
      </c>
      <c r="AB338" s="2">
        <v>0</v>
      </c>
      <c r="AC338" s="2">
        <v>0</v>
      </c>
      <c r="AD338" s="2">
        <v>8</v>
      </c>
      <c r="AE338" s="42">
        <v>0</v>
      </c>
      <c r="AF338" s="25">
        <f t="shared" si="102"/>
        <v>503</v>
      </c>
      <c r="AG338" s="25">
        <f t="shared" si="103"/>
        <v>495</v>
      </c>
    </row>
    <row r="339" spans="1:55" ht="15.75" x14ac:dyDescent="0.25">
      <c r="A339" s="8" t="s">
        <v>315</v>
      </c>
      <c r="B339" s="8" t="s">
        <v>417</v>
      </c>
      <c r="C339" s="9" t="s">
        <v>317</v>
      </c>
      <c r="D339" s="10">
        <v>23</v>
      </c>
      <c r="E339" s="2" t="s">
        <v>487</v>
      </c>
      <c r="F339" s="2" t="s">
        <v>488</v>
      </c>
      <c r="G339" s="2">
        <v>3</v>
      </c>
      <c r="H339" s="2">
        <v>240</v>
      </c>
      <c r="I339" s="2">
        <v>1</v>
      </c>
      <c r="J339" s="2">
        <v>2</v>
      </c>
      <c r="K339" s="2">
        <v>0</v>
      </c>
      <c r="L339" s="2">
        <v>0</v>
      </c>
      <c r="M339" s="2">
        <v>0</v>
      </c>
      <c r="N339" s="2">
        <v>4</v>
      </c>
      <c r="O339" s="2">
        <v>1</v>
      </c>
      <c r="P339" s="2">
        <v>0</v>
      </c>
      <c r="Q339" s="2">
        <v>1</v>
      </c>
      <c r="R339" s="2">
        <v>0</v>
      </c>
      <c r="S339" s="2">
        <v>1</v>
      </c>
      <c r="T339" s="2">
        <v>0</v>
      </c>
      <c r="U339" s="2">
        <v>275</v>
      </c>
      <c r="V339" s="2">
        <v>1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5</v>
      </c>
      <c r="AE339" s="42">
        <v>0</v>
      </c>
      <c r="AF339" s="25">
        <f t="shared" si="102"/>
        <v>534</v>
      </c>
      <c r="AG339" s="25">
        <f t="shared" si="103"/>
        <v>529</v>
      </c>
    </row>
    <row r="340" spans="1:55" ht="15.75" x14ac:dyDescent="0.25">
      <c r="A340" s="8" t="s">
        <v>315</v>
      </c>
      <c r="B340" s="8" t="s">
        <v>417</v>
      </c>
      <c r="C340" s="9" t="s">
        <v>317</v>
      </c>
      <c r="D340" s="10">
        <v>23</v>
      </c>
      <c r="E340" s="2" t="s">
        <v>487</v>
      </c>
      <c r="F340" s="2" t="s">
        <v>489</v>
      </c>
      <c r="G340" s="2">
        <v>2</v>
      </c>
      <c r="H340" s="2">
        <v>234</v>
      </c>
      <c r="I340" s="2">
        <v>1</v>
      </c>
      <c r="J340" s="2">
        <v>1</v>
      </c>
      <c r="K340" s="2">
        <v>0</v>
      </c>
      <c r="L340" s="2">
        <v>1</v>
      </c>
      <c r="M340" s="2">
        <v>1</v>
      </c>
      <c r="N340" s="2">
        <v>2</v>
      </c>
      <c r="O340" s="2">
        <v>1</v>
      </c>
      <c r="P340" s="2">
        <v>0</v>
      </c>
      <c r="Q340" s="2">
        <v>1</v>
      </c>
      <c r="R340" s="2">
        <v>0</v>
      </c>
      <c r="S340" s="2">
        <v>0</v>
      </c>
      <c r="T340" s="2">
        <v>0</v>
      </c>
      <c r="U340" s="2">
        <v>276</v>
      </c>
      <c r="V340" s="2">
        <v>1</v>
      </c>
      <c r="W340" s="2">
        <v>0</v>
      </c>
      <c r="X340" s="2">
        <v>0</v>
      </c>
      <c r="Y340" s="2">
        <v>1</v>
      </c>
      <c r="Z340" s="2">
        <v>1</v>
      </c>
      <c r="AA340" s="2">
        <v>0</v>
      </c>
      <c r="AB340" s="2">
        <v>0</v>
      </c>
      <c r="AC340" s="2">
        <v>0</v>
      </c>
      <c r="AD340" s="2">
        <v>3</v>
      </c>
      <c r="AE340" s="42">
        <v>0</v>
      </c>
      <c r="AF340" s="25">
        <f t="shared" si="102"/>
        <v>526</v>
      </c>
      <c r="AG340" s="25">
        <f t="shared" si="103"/>
        <v>523</v>
      </c>
    </row>
    <row r="341" spans="1:55" ht="15.75" x14ac:dyDescent="0.25">
      <c r="A341" s="8" t="s">
        <v>315</v>
      </c>
      <c r="B341" s="8" t="s">
        <v>417</v>
      </c>
      <c r="C341" s="9" t="s">
        <v>317</v>
      </c>
      <c r="D341" s="10">
        <v>23</v>
      </c>
      <c r="E341" s="2" t="s">
        <v>490</v>
      </c>
      <c r="F341" s="2" t="s">
        <v>491</v>
      </c>
      <c r="G341" s="2">
        <v>0</v>
      </c>
      <c r="H341" s="2">
        <v>88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79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1</v>
      </c>
      <c r="AE341" s="42">
        <v>0</v>
      </c>
      <c r="AF341" s="25">
        <f t="shared" si="102"/>
        <v>168</v>
      </c>
      <c r="AG341" s="25">
        <f t="shared" si="103"/>
        <v>167</v>
      </c>
    </row>
    <row r="342" spans="1:55" s="24" customFormat="1" ht="15.75" x14ac:dyDescent="0.25">
      <c r="A342" s="8"/>
      <c r="B342" s="8"/>
      <c r="C342" s="9"/>
      <c r="D342" s="43"/>
      <c r="E342" s="23" t="s">
        <v>63</v>
      </c>
      <c r="F342" s="66" t="s">
        <v>10</v>
      </c>
      <c r="G342" s="66">
        <f>SUM(G336:G341)</f>
        <v>9</v>
      </c>
      <c r="H342" s="66">
        <f t="shared" ref="H342:AG342" si="104">SUM(H336:H341)</f>
        <v>867</v>
      </c>
      <c r="I342" s="66">
        <f t="shared" si="104"/>
        <v>4</v>
      </c>
      <c r="J342" s="66">
        <f t="shared" si="104"/>
        <v>4</v>
      </c>
      <c r="K342" s="66">
        <f t="shared" si="104"/>
        <v>0</v>
      </c>
      <c r="L342" s="66">
        <f t="shared" si="104"/>
        <v>3</v>
      </c>
      <c r="M342" s="66">
        <f t="shared" si="104"/>
        <v>3</v>
      </c>
      <c r="N342" s="66">
        <f t="shared" si="104"/>
        <v>8</v>
      </c>
      <c r="O342" s="66">
        <f t="shared" si="104"/>
        <v>3</v>
      </c>
      <c r="P342" s="66">
        <f t="shared" si="104"/>
        <v>1</v>
      </c>
      <c r="Q342" s="66">
        <f t="shared" si="104"/>
        <v>2</v>
      </c>
      <c r="R342" s="66">
        <f t="shared" si="104"/>
        <v>0</v>
      </c>
      <c r="S342" s="66">
        <f t="shared" si="104"/>
        <v>1</v>
      </c>
      <c r="T342" s="66">
        <f t="shared" si="104"/>
        <v>0</v>
      </c>
      <c r="U342" s="66">
        <f t="shared" si="104"/>
        <v>1451</v>
      </c>
      <c r="V342" s="66">
        <f t="shared" si="104"/>
        <v>2</v>
      </c>
      <c r="W342" s="66">
        <f t="shared" si="104"/>
        <v>1</v>
      </c>
      <c r="X342" s="66">
        <f t="shared" si="104"/>
        <v>0</v>
      </c>
      <c r="Y342" s="66">
        <f t="shared" si="104"/>
        <v>1</v>
      </c>
      <c r="Z342" s="66">
        <f t="shared" si="104"/>
        <v>3</v>
      </c>
      <c r="AA342" s="66">
        <f t="shared" si="104"/>
        <v>0</v>
      </c>
      <c r="AB342" s="66">
        <f t="shared" si="104"/>
        <v>0</v>
      </c>
      <c r="AC342" s="66">
        <f t="shared" si="104"/>
        <v>0</v>
      </c>
      <c r="AD342" s="66">
        <f t="shared" si="104"/>
        <v>28</v>
      </c>
      <c r="AE342" s="66">
        <f t="shared" si="104"/>
        <v>0</v>
      </c>
      <c r="AF342" s="67">
        <f t="shared" si="104"/>
        <v>2391</v>
      </c>
      <c r="AG342" s="67">
        <f t="shared" si="104"/>
        <v>2363</v>
      </c>
      <c r="AH342" s="82"/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</row>
    <row r="343" spans="1:55" ht="15.75" x14ac:dyDescent="0.25">
      <c r="A343" s="97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  <c r="AD343" s="98"/>
      <c r="AE343" s="98"/>
      <c r="AF343" s="98"/>
      <c r="AG343" s="99"/>
    </row>
    <row r="344" spans="1:55" ht="15.75" x14ac:dyDescent="0.25">
      <c r="A344" s="8" t="s">
        <v>315</v>
      </c>
      <c r="B344" s="8" t="s">
        <v>417</v>
      </c>
      <c r="C344" s="9" t="s">
        <v>317</v>
      </c>
      <c r="D344" s="10">
        <v>24</v>
      </c>
      <c r="E344" s="2" t="s">
        <v>492</v>
      </c>
      <c r="F344" s="2" t="s">
        <v>493</v>
      </c>
      <c r="G344" s="2">
        <v>0</v>
      </c>
      <c r="H344" s="2">
        <v>43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3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1</v>
      </c>
      <c r="U344" s="2">
        <v>56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6</v>
      </c>
      <c r="AE344" s="42">
        <v>0</v>
      </c>
      <c r="AF344" s="25">
        <f>G344+H344+I344+J344+K344+L344+M344+N344+O344+P344+Q344+R344+S344+T344+U344+V344+W344+X344+Y344+Z344+AA344+AB344+AC344+AD344</f>
        <v>109</v>
      </c>
      <c r="AG344" s="25">
        <f>G344+H344+I344+J344+K344+L344+M344+N344+O344+P344+Q344+R344+S344+T344+U344+V344+W344+X344+Z344+Y344+AA344+AB344+AC344</f>
        <v>103</v>
      </c>
    </row>
    <row r="345" spans="1:55" ht="15.75" x14ac:dyDescent="0.25">
      <c r="A345" s="8" t="s">
        <v>315</v>
      </c>
      <c r="B345" s="8" t="s">
        <v>417</v>
      </c>
      <c r="C345" s="9" t="s">
        <v>317</v>
      </c>
      <c r="D345" s="10">
        <v>24</v>
      </c>
      <c r="E345" s="2" t="s">
        <v>494</v>
      </c>
      <c r="F345" s="2" t="s">
        <v>495</v>
      </c>
      <c r="G345" s="2">
        <v>2</v>
      </c>
      <c r="H345" s="2">
        <v>333</v>
      </c>
      <c r="I345" s="2">
        <v>1</v>
      </c>
      <c r="J345" s="2">
        <v>0</v>
      </c>
      <c r="K345" s="2">
        <v>0</v>
      </c>
      <c r="L345" s="2">
        <v>0</v>
      </c>
      <c r="M345" s="2">
        <v>1</v>
      </c>
      <c r="N345" s="2">
        <v>5</v>
      </c>
      <c r="O345" s="2">
        <v>1</v>
      </c>
      <c r="P345" s="2">
        <v>0</v>
      </c>
      <c r="Q345" s="2">
        <v>2</v>
      </c>
      <c r="R345" s="2">
        <v>2</v>
      </c>
      <c r="S345" s="2">
        <v>1</v>
      </c>
      <c r="T345" s="2">
        <v>0</v>
      </c>
      <c r="U345" s="2">
        <v>393</v>
      </c>
      <c r="V345" s="2">
        <v>2</v>
      </c>
      <c r="W345" s="2">
        <v>0</v>
      </c>
      <c r="X345" s="2">
        <v>0</v>
      </c>
      <c r="Y345" s="2">
        <v>0</v>
      </c>
      <c r="Z345" s="2">
        <v>0</v>
      </c>
      <c r="AA345" s="2">
        <v>1</v>
      </c>
      <c r="AB345" s="2">
        <v>0</v>
      </c>
      <c r="AC345" s="2">
        <v>0</v>
      </c>
      <c r="AD345" s="2">
        <v>23</v>
      </c>
      <c r="AE345" s="42">
        <v>0</v>
      </c>
      <c r="AF345" s="25">
        <f t="shared" ref="AF345:AF348" si="105">G345+H345+I345+J345+K345+L345+M345+N345+O345+P345+Q345+R345+S345+T345+U345+V345+W345+X345+Y345+Z345+AA345+AB345+AC345+AD345</f>
        <v>767</v>
      </c>
      <c r="AG345" s="25">
        <f t="shared" ref="AG345:AG348" si="106">G345+H345+I345+J345+K345+L345+M345+N345+O345+P345+Q345+R345+S345+T345+U345+V345+W345+X345+Z345+Y345+AA345+AB345+AC345</f>
        <v>744</v>
      </c>
    </row>
    <row r="346" spans="1:55" ht="15.75" x14ac:dyDescent="0.25">
      <c r="A346" s="8" t="s">
        <v>315</v>
      </c>
      <c r="B346" s="8" t="s">
        <v>417</v>
      </c>
      <c r="C346" s="9" t="s">
        <v>317</v>
      </c>
      <c r="D346" s="10">
        <v>24</v>
      </c>
      <c r="E346" s="2" t="s">
        <v>496</v>
      </c>
      <c r="F346" s="2" t="s">
        <v>497</v>
      </c>
      <c r="G346" s="2">
        <v>0</v>
      </c>
      <c r="H346" s="2">
        <v>19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21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2</v>
      </c>
      <c r="AE346" s="42">
        <v>0</v>
      </c>
      <c r="AF346" s="25">
        <f t="shared" si="105"/>
        <v>42</v>
      </c>
      <c r="AG346" s="25">
        <f t="shared" si="106"/>
        <v>40</v>
      </c>
    </row>
    <row r="347" spans="1:55" ht="15.75" x14ac:dyDescent="0.25">
      <c r="A347" s="8" t="s">
        <v>315</v>
      </c>
      <c r="B347" s="8" t="s">
        <v>417</v>
      </c>
      <c r="C347" s="9" t="s">
        <v>317</v>
      </c>
      <c r="D347" s="10">
        <v>24</v>
      </c>
      <c r="E347" s="2" t="s">
        <v>498</v>
      </c>
      <c r="F347" s="2" t="s">
        <v>499</v>
      </c>
      <c r="G347" s="2">
        <v>1</v>
      </c>
      <c r="H347" s="2">
        <v>63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1</v>
      </c>
      <c r="O347" s="2">
        <v>0</v>
      </c>
      <c r="P347" s="2">
        <v>0</v>
      </c>
      <c r="Q347" s="2">
        <v>0</v>
      </c>
      <c r="R347" s="2">
        <v>0</v>
      </c>
      <c r="S347" s="2">
        <v>1</v>
      </c>
      <c r="T347" s="2">
        <v>0</v>
      </c>
      <c r="U347" s="2">
        <v>56</v>
      </c>
      <c r="V347" s="2">
        <v>0</v>
      </c>
      <c r="W347" s="2">
        <v>0</v>
      </c>
      <c r="X347" s="2">
        <v>0</v>
      </c>
      <c r="Y347" s="2">
        <v>1</v>
      </c>
      <c r="Z347" s="2">
        <v>0</v>
      </c>
      <c r="AA347" s="2">
        <v>0</v>
      </c>
      <c r="AB347" s="2">
        <v>0</v>
      </c>
      <c r="AC347" s="2">
        <v>0</v>
      </c>
      <c r="AD347" s="2">
        <v>4</v>
      </c>
      <c r="AE347" s="42">
        <v>0</v>
      </c>
      <c r="AF347" s="25">
        <f t="shared" si="105"/>
        <v>127</v>
      </c>
      <c r="AG347" s="25">
        <f t="shared" si="106"/>
        <v>123</v>
      </c>
    </row>
    <row r="348" spans="1:55" ht="15.75" x14ac:dyDescent="0.25">
      <c r="A348" s="8" t="s">
        <v>315</v>
      </c>
      <c r="B348" s="8" t="s">
        <v>417</v>
      </c>
      <c r="C348" s="9" t="s">
        <v>317</v>
      </c>
      <c r="D348" s="10">
        <v>24</v>
      </c>
      <c r="E348" s="2" t="s">
        <v>500</v>
      </c>
      <c r="F348" s="2" t="s">
        <v>501</v>
      </c>
      <c r="G348" s="2">
        <v>1</v>
      </c>
      <c r="H348" s="2">
        <v>191</v>
      </c>
      <c r="I348" s="2">
        <v>0</v>
      </c>
      <c r="J348" s="2">
        <v>0</v>
      </c>
      <c r="K348" s="2">
        <v>0</v>
      </c>
      <c r="L348" s="2">
        <v>0</v>
      </c>
      <c r="M348" s="2">
        <v>1</v>
      </c>
      <c r="N348" s="2">
        <v>1</v>
      </c>
      <c r="O348" s="2">
        <v>1</v>
      </c>
      <c r="P348" s="2">
        <v>0</v>
      </c>
      <c r="Q348" s="2">
        <v>1</v>
      </c>
      <c r="R348" s="2">
        <v>0</v>
      </c>
      <c r="S348" s="2">
        <v>0</v>
      </c>
      <c r="T348" s="2">
        <v>0</v>
      </c>
      <c r="U348" s="2">
        <v>96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2</v>
      </c>
      <c r="AE348" s="42">
        <v>0</v>
      </c>
      <c r="AF348" s="25">
        <f t="shared" si="105"/>
        <v>294</v>
      </c>
      <c r="AG348" s="25">
        <f t="shared" si="106"/>
        <v>292</v>
      </c>
    </row>
    <row r="349" spans="1:55" s="9" customFormat="1" ht="15.75" x14ac:dyDescent="0.25">
      <c r="A349" s="8"/>
      <c r="B349" s="8"/>
      <c r="D349" s="43"/>
      <c r="E349" s="23" t="s">
        <v>100</v>
      </c>
      <c r="F349" s="66" t="s">
        <v>10</v>
      </c>
      <c r="G349" s="66">
        <f>SUM(G344:G348)</f>
        <v>4</v>
      </c>
      <c r="H349" s="66">
        <f t="shared" ref="H349:AG349" si="107">SUM(H344:H348)</f>
        <v>649</v>
      </c>
      <c r="I349" s="66">
        <f t="shared" si="107"/>
        <v>1</v>
      </c>
      <c r="J349" s="66">
        <f t="shared" si="107"/>
        <v>0</v>
      </c>
      <c r="K349" s="66">
        <f t="shared" si="107"/>
        <v>0</v>
      </c>
      <c r="L349" s="66">
        <f t="shared" si="107"/>
        <v>0</v>
      </c>
      <c r="M349" s="66">
        <f t="shared" si="107"/>
        <v>2</v>
      </c>
      <c r="N349" s="66">
        <f t="shared" si="107"/>
        <v>10</v>
      </c>
      <c r="O349" s="66">
        <f t="shared" si="107"/>
        <v>2</v>
      </c>
      <c r="P349" s="66">
        <f t="shared" si="107"/>
        <v>0</v>
      </c>
      <c r="Q349" s="66">
        <f t="shared" si="107"/>
        <v>3</v>
      </c>
      <c r="R349" s="66">
        <f t="shared" si="107"/>
        <v>2</v>
      </c>
      <c r="S349" s="66">
        <f t="shared" si="107"/>
        <v>2</v>
      </c>
      <c r="T349" s="66">
        <f t="shared" si="107"/>
        <v>1</v>
      </c>
      <c r="U349" s="66">
        <f t="shared" si="107"/>
        <v>622</v>
      </c>
      <c r="V349" s="66">
        <f t="shared" si="107"/>
        <v>2</v>
      </c>
      <c r="W349" s="66">
        <f t="shared" si="107"/>
        <v>0</v>
      </c>
      <c r="X349" s="66">
        <f t="shared" si="107"/>
        <v>0</v>
      </c>
      <c r="Y349" s="66">
        <f t="shared" si="107"/>
        <v>1</v>
      </c>
      <c r="Z349" s="66">
        <f t="shared" si="107"/>
        <v>0</v>
      </c>
      <c r="AA349" s="66">
        <f t="shared" si="107"/>
        <v>1</v>
      </c>
      <c r="AB349" s="66">
        <f t="shared" si="107"/>
        <v>0</v>
      </c>
      <c r="AC349" s="66">
        <f t="shared" si="107"/>
        <v>0</v>
      </c>
      <c r="AD349" s="66">
        <f t="shared" si="107"/>
        <v>37</v>
      </c>
      <c r="AE349" s="66">
        <f t="shared" si="107"/>
        <v>0</v>
      </c>
      <c r="AF349" s="67">
        <f t="shared" si="107"/>
        <v>1339</v>
      </c>
      <c r="AG349" s="67">
        <f t="shared" si="107"/>
        <v>1302</v>
      </c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</row>
    <row r="350" spans="1:55" ht="15.75" x14ac:dyDescent="0.25">
      <c r="A350" s="97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98"/>
      <c r="AG350" s="99"/>
    </row>
    <row r="351" spans="1:55" ht="15.75" x14ac:dyDescent="0.25">
      <c r="A351" s="8" t="s">
        <v>315</v>
      </c>
      <c r="B351" s="8" t="s">
        <v>417</v>
      </c>
      <c r="C351" s="9" t="s">
        <v>317</v>
      </c>
      <c r="D351" s="10">
        <v>25</v>
      </c>
      <c r="E351" s="2" t="s">
        <v>502</v>
      </c>
      <c r="F351" s="2" t="s">
        <v>503</v>
      </c>
      <c r="G351" s="2">
        <v>1</v>
      </c>
      <c r="H351" s="2">
        <v>264</v>
      </c>
      <c r="I351" s="2">
        <v>1</v>
      </c>
      <c r="J351" s="2">
        <v>1</v>
      </c>
      <c r="K351" s="2">
        <v>0</v>
      </c>
      <c r="L351" s="2">
        <v>1</v>
      </c>
      <c r="M351" s="2">
        <v>0</v>
      </c>
      <c r="N351" s="2">
        <v>0</v>
      </c>
      <c r="O351" s="2">
        <v>1</v>
      </c>
      <c r="P351" s="2">
        <v>1</v>
      </c>
      <c r="Q351" s="2">
        <v>0</v>
      </c>
      <c r="R351" s="2">
        <v>0</v>
      </c>
      <c r="S351" s="2">
        <v>0</v>
      </c>
      <c r="T351" s="2">
        <v>0</v>
      </c>
      <c r="U351" s="2">
        <v>260</v>
      </c>
      <c r="V351" s="2">
        <v>1</v>
      </c>
      <c r="W351" s="2">
        <v>0</v>
      </c>
      <c r="X351" s="2">
        <v>1</v>
      </c>
      <c r="Y351" s="2">
        <v>3</v>
      </c>
      <c r="Z351" s="2">
        <v>0</v>
      </c>
      <c r="AA351" s="2">
        <v>1</v>
      </c>
      <c r="AB351" s="2">
        <v>0</v>
      </c>
      <c r="AC351" s="2">
        <v>0</v>
      </c>
      <c r="AD351" s="2">
        <v>7</v>
      </c>
      <c r="AE351" s="42">
        <v>0</v>
      </c>
      <c r="AF351" s="25">
        <f>G351+H351+I351+J351+K351+L351+M351+N351+O351+P351+Q351+R351+S351+T351+U351+V351+W351+X351+Y351+Z351+AA351+AB351+AC351+AD351</f>
        <v>543</v>
      </c>
      <c r="AG351" s="25">
        <f>G351+H351+I351+J351+K351+L351+M351+N351+O351+P351+Q351+R351+S351+T351+U351+V351+W351+X351+Z351+Y351+AA351+AB351+AC351</f>
        <v>536</v>
      </c>
    </row>
    <row r="352" spans="1:55" ht="15.75" x14ac:dyDescent="0.25">
      <c r="A352" s="8" t="s">
        <v>315</v>
      </c>
      <c r="B352" s="8" t="s">
        <v>417</v>
      </c>
      <c r="C352" s="9" t="s">
        <v>317</v>
      </c>
      <c r="D352" s="10">
        <v>25</v>
      </c>
      <c r="E352" s="2" t="s">
        <v>502</v>
      </c>
      <c r="F352" s="2" t="s">
        <v>504</v>
      </c>
      <c r="G352" s="2">
        <v>2</v>
      </c>
      <c r="H352" s="2">
        <v>275</v>
      </c>
      <c r="I352" s="2">
        <v>3</v>
      </c>
      <c r="J352" s="2">
        <v>2</v>
      </c>
      <c r="K352" s="2">
        <v>0</v>
      </c>
      <c r="L352" s="2">
        <v>0</v>
      </c>
      <c r="M352" s="2">
        <v>0</v>
      </c>
      <c r="N352" s="2">
        <v>2</v>
      </c>
      <c r="O352" s="2">
        <v>1</v>
      </c>
      <c r="P352" s="2">
        <v>2</v>
      </c>
      <c r="Q352" s="2">
        <v>0</v>
      </c>
      <c r="R352" s="2">
        <v>0</v>
      </c>
      <c r="S352" s="2">
        <v>0</v>
      </c>
      <c r="T352" s="2">
        <v>0</v>
      </c>
      <c r="U352" s="2">
        <v>254</v>
      </c>
      <c r="V352" s="2">
        <v>1</v>
      </c>
      <c r="W352" s="2">
        <v>0</v>
      </c>
      <c r="X352" s="2">
        <v>0</v>
      </c>
      <c r="Y352" s="2">
        <v>4</v>
      </c>
      <c r="Z352" s="2">
        <v>1</v>
      </c>
      <c r="AA352" s="2">
        <v>0</v>
      </c>
      <c r="AB352" s="2">
        <v>0</v>
      </c>
      <c r="AC352" s="2">
        <v>0</v>
      </c>
      <c r="AD352" s="2">
        <v>11</v>
      </c>
      <c r="AE352" s="42">
        <v>0</v>
      </c>
      <c r="AF352" s="25">
        <f t="shared" ref="AF352:AF385" si="108">G352+H352+I352+J352+K352+L352+M352+N352+O352+P352+Q352+R352+S352+T352+U352+V352+W352+X352+Y352+Z352+AA352+AB352+AC352+AD352</f>
        <v>558</v>
      </c>
      <c r="AG352" s="25">
        <f t="shared" ref="AG352:AG385" si="109">G352+H352+I352+J352+K352+L352+M352+N352+O352+P352+Q352+R352+S352+T352+U352+V352+W352+X352+Z352+Y352+AA352+AB352+AC352</f>
        <v>547</v>
      </c>
    </row>
    <row r="353" spans="1:33" ht="15.75" x14ac:dyDescent="0.25">
      <c r="A353" s="8" t="s">
        <v>315</v>
      </c>
      <c r="B353" s="8" t="s">
        <v>417</v>
      </c>
      <c r="C353" s="9" t="s">
        <v>317</v>
      </c>
      <c r="D353" s="10">
        <v>25</v>
      </c>
      <c r="E353" s="2" t="s">
        <v>505</v>
      </c>
      <c r="F353" s="2" t="s">
        <v>506</v>
      </c>
      <c r="G353" s="2">
        <v>0</v>
      </c>
      <c r="H353" s="2">
        <v>327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1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67</v>
      </c>
      <c r="V353" s="2">
        <v>1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42">
        <v>0</v>
      </c>
      <c r="AF353" s="25">
        <f t="shared" si="108"/>
        <v>396</v>
      </c>
      <c r="AG353" s="25">
        <f t="shared" si="109"/>
        <v>396</v>
      </c>
    </row>
    <row r="354" spans="1:33" ht="15.75" x14ac:dyDescent="0.25">
      <c r="A354" s="8" t="s">
        <v>315</v>
      </c>
      <c r="B354" s="8" t="s">
        <v>417</v>
      </c>
      <c r="C354" s="9" t="s">
        <v>317</v>
      </c>
      <c r="D354" s="10">
        <v>25</v>
      </c>
      <c r="E354" s="2" t="s">
        <v>507</v>
      </c>
      <c r="F354" s="2" t="s">
        <v>508</v>
      </c>
      <c r="G354" s="2">
        <v>1</v>
      </c>
      <c r="H354" s="2">
        <v>440</v>
      </c>
      <c r="I354" s="2">
        <v>1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164</v>
      </c>
      <c r="V354" s="2">
        <v>0</v>
      </c>
      <c r="W354" s="2">
        <v>0</v>
      </c>
      <c r="X354" s="2">
        <v>0</v>
      </c>
      <c r="Y354" s="2">
        <v>2</v>
      </c>
      <c r="Z354" s="2">
        <v>0</v>
      </c>
      <c r="AA354" s="2">
        <v>0</v>
      </c>
      <c r="AB354" s="2">
        <v>1</v>
      </c>
      <c r="AC354" s="2">
        <v>0</v>
      </c>
      <c r="AD354" s="2">
        <v>5</v>
      </c>
      <c r="AE354" s="42">
        <v>0</v>
      </c>
      <c r="AF354" s="25">
        <f t="shared" si="108"/>
        <v>614</v>
      </c>
      <c r="AG354" s="25">
        <f t="shared" si="109"/>
        <v>609</v>
      </c>
    </row>
    <row r="355" spans="1:33" ht="15.75" x14ac:dyDescent="0.25">
      <c r="A355" s="8" t="s">
        <v>315</v>
      </c>
      <c r="B355" s="8" t="s">
        <v>417</v>
      </c>
      <c r="C355" s="9" t="s">
        <v>317</v>
      </c>
      <c r="D355" s="10">
        <v>25</v>
      </c>
      <c r="E355" s="2" t="s">
        <v>507</v>
      </c>
      <c r="F355" s="2" t="s">
        <v>509</v>
      </c>
      <c r="G355" s="2">
        <v>1</v>
      </c>
      <c r="H355" s="2">
        <v>450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1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136</v>
      </c>
      <c r="V355" s="2">
        <v>0</v>
      </c>
      <c r="W355" s="2">
        <v>0</v>
      </c>
      <c r="X355" s="2">
        <v>0</v>
      </c>
      <c r="Y355" s="2">
        <v>0</v>
      </c>
      <c r="Z355" s="2">
        <v>1</v>
      </c>
      <c r="AA355" s="2">
        <v>0</v>
      </c>
      <c r="AB355" s="2">
        <v>0</v>
      </c>
      <c r="AC355" s="2">
        <v>0</v>
      </c>
      <c r="AD355" s="2">
        <v>12</v>
      </c>
      <c r="AE355" s="42">
        <v>0</v>
      </c>
      <c r="AF355" s="25">
        <f t="shared" si="108"/>
        <v>601</v>
      </c>
      <c r="AG355" s="25">
        <f t="shared" si="109"/>
        <v>589</v>
      </c>
    </row>
    <row r="356" spans="1:33" ht="15.75" x14ac:dyDescent="0.25">
      <c r="A356" s="8" t="s">
        <v>315</v>
      </c>
      <c r="B356" s="8" t="s">
        <v>417</v>
      </c>
      <c r="C356" s="9" t="s">
        <v>317</v>
      </c>
      <c r="D356" s="10">
        <v>25</v>
      </c>
      <c r="E356" s="2" t="s">
        <v>510</v>
      </c>
      <c r="F356" s="2" t="s">
        <v>511</v>
      </c>
      <c r="G356" s="2">
        <v>0</v>
      </c>
      <c r="H356" s="2">
        <v>319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1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115</v>
      </c>
      <c r="V356" s="2">
        <v>1</v>
      </c>
      <c r="W356" s="2">
        <v>0</v>
      </c>
      <c r="X356" s="2">
        <v>0</v>
      </c>
      <c r="Y356" s="2">
        <v>0</v>
      </c>
      <c r="Z356" s="2">
        <v>0</v>
      </c>
      <c r="AA356" s="2">
        <v>1</v>
      </c>
      <c r="AB356" s="2">
        <v>0</v>
      </c>
      <c r="AC356" s="2">
        <v>1</v>
      </c>
      <c r="AD356" s="2">
        <v>8</v>
      </c>
      <c r="AE356" s="42">
        <v>0</v>
      </c>
      <c r="AF356" s="25">
        <f t="shared" si="108"/>
        <v>446</v>
      </c>
      <c r="AG356" s="25">
        <f t="shared" si="109"/>
        <v>438</v>
      </c>
    </row>
    <row r="357" spans="1:33" ht="15.75" x14ac:dyDescent="0.25">
      <c r="A357" s="8" t="s">
        <v>315</v>
      </c>
      <c r="B357" s="8" t="s">
        <v>417</v>
      </c>
      <c r="C357" s="9" t="s">
        <v>317</v>
      </c>
      <c r="D357" s="10">
        <v>25</v>
      </c>
      <c r="E357" s="2" t="s">
        <v>510</v>
      </c>
      <c r="F357" s="2" t="s">
        <v>512</v>
      </c>
      <c r="G357" s="2">
        <v>0</v>
      </c>
      <c r="H357" s="2">
        <v>348</v>
      </c>
      <c r="I357" s="2">
        <v>1</v>
      </c>
      <c r="J357" s="2">
        <v>0</v>
      </c>
      <c r="K357" s="2">
        <v>0</v>
      </c>
      <c r="L357" s="2">
        <v>0</v>
      </c>
      <c r="M357" s="2">
        <v>2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116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2</v>
      </c>
      <c r="AE357" s="42">
        <v>0</v>
      </c>
      <c r="AF357" s="25">
        <f t="shared" si="108"/>
        <v>469</v>
      </c>
      <c r="AG357" s="25">
        <f t="shared" si="109"/>
        <v>467</v>
      </c>
    </row>
    <row r="358" spans="1:33" ht="15.75" x14ac:dyDescent="0.25">
      <c r="A358" s="8" t="s">
        <v>315</v>
      </c>
      <c r="B358" s="8" t="s">
        <v>417</v>
      </c>
      <c r="C358" s="9" t="s">
        <v>317</v>
      </c>
      <c r="D358" s="10">
        <v>25</v>
      </c>
      <c r="E358" s="2" t="s">
        <v>513</v>
      </c>
      <c r="F358" s="2" t="s">
        <v>514</v>
      </c>
      <c r="G358" s="2">
        <v>1</v>
      </c>
      <c r="H358" s="2">
        <v>424</v>
      </c>
      <c r="I358" s="2">
        <v>2</v>
      </c>
      <c r="J358" s="2">
        <v>0</v>
      </c>
      <c r="K358" s="2">
        <v>0</v>
      </c>
      <c r="L358" s="2">
        <v>1</v>
      </c>
      <c r="M358" s="2">
        <v>0</v>
      </c>
      <c r="N358" s="2">
        <v>2</v>
      </c>
      <c r="O358" s="2">
        <v>1</v>
      </c>
      <c r="P358" s="2">
        <v>0</v>
      </c>
      <c r="Q358" s="2">
        <v>0</v>
      </c>
      <c r="R358" s="2">
        <v>0</v>
      </c>
      <c r="S358" s="2">
        <v>0</v>
      </c>
      <c r="T358" s="2">
        <v>1</v>
      </c>
      <c r="U358" s="2">
        <v>120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3</v>
      </c>
      <c r="AE358" s="42">
        <v>0</v>
      </c>
      <c r="AF358" s="25">
        <f t="shared" si="108"/>
        <v>555</v>
      </c>
      <c r="AG358" s="25">
        <f t="shared" si="109"/>
        <v>552</v>
      </c>
    </row>
    <row r="359" spans="1:33" ht="15.75" x14ac:dyDescent="0.25">
      <c r="A359" s="8" t="s">
        <v>315</v>
      </c>
      <c r="B359" s="8" t="s">
        <v>417</v>
      </c>
      <c r="C359" s="9" t="s">
        <v>317</v>
      </c>
      <c r="D359" s="10">
        <v>25</v>
      </c>
      <c r="E359" s="2" t="s">
        <v>513</v>
      </c>
      <c r="F359" s="2" t="s">
        <v>515</v>
      </c>
      <c r="G359" s="2">
        <v>3</v>
      </c>
      <c r="H359" s="2">
        <v>434</v>
      </c>
      <c r="I359" s="2">
        <v>1</v>
      </c>
      <c r="J359" s="2">
        <v>0</v>
      </c>
      <c r="K359" s="2">
        <v>0</v>
      </c>
      <c r="L359" s="2">
        <v>0</v>
      </c>
      <c r="M359" s="2">
        <v>0</v>
      </c>
      <c r="N359" s="2">
        <v>1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1</v>
      </c>
      <c r="U359" s="2">
        <v>112</v>
      </c>
      <c r="V359" s="2">
        <v>2</v>
      </c>
      <c r="W359" s="2">
        <v>0</v>
      </c>
      <c r="X359" s="2">
        <v>1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2</v>
      </c>
      <c r="AE359" s="42">
        <v>0</v>
      </c>
      <c r="AF359" s="25">
        <f t="shared" si="108"/>
        <v>557</v>
      </c>
      <c r="AG359" s="25">
        <f t="shared" si="109"/>
        <v>555</v>
      </c>
    </row>
    <row r="360" spans="1:33" ht="15.75" x14ac:dyDescent="0.25">
      <c r="A360" s="8" t="s">
        <v>315</v>
      </c>
      <c r="B360" s="8" t="s">
        <v>417</v>
      </c>
      <c r="C360" s="9" t="s">
        <v>317</v>
      </c>
      <c r="D360" s="10">
        <v>25</v>
      </c>
      <c r="E360" s="2" t="s">
        <v>516</v>
      </c>
      <c r="F360" s="2" t="s">
        <v>517</v>
      </c>
      <c r="G360" s="2">
        <v>1</v>
      </c>
      <c r="H360" s="2">
        <v>286</v>
      </c>
      <c r="I360" s="2">
        <v>0</v>
      </c>
      <c r="J360" s="2">
        <v>2</v>
      </c>
      <c r="K360" s="2">
        <v>0</v>
      </c>
      <c r="L360" s="2">
        <v>0</v>
      </c>
      <c r="M360" s="2">
        <v>1</v>
      </c>
      <c r="N360" s="2">
        <v>3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217</v>
      </c>
      <c r="V360" s="2">
        <v>1</v>
      </c>
      <c r="W360" s="2">
        <v>0</v>
      </c>
      <c r="X360" s="2">
        <v>0</v>
      </c>
      <c r="Y360" s="2">
        <v>1</v>
      </c>
      <c r="Z360" s="2">
        <v>0</v>
      </c>
      <c r="AA360" s="2">
        <v>0</v>
      </c>
      <c r="AB360" s="2">
        <v>0</v>
      </c>
      <c r="AC360" s="2">
        <v>0</v>
      </c>
      <c r="AD360" s="2">
        <v>10</v>
      </c>
      <c r="AE360" s="42">
        <v>0</v>
      </c>
      <c r="AF360" s="25">
        <f t="shared" si="108"/>
        <v>522</v>
      </c>
      <c r="AG360" s="25">
        <f t="shared" si="109"/>
        <v>512</v>
      </c>
    </row>
    <row r="361" spans="1:33" ht="15.75" x14ac:dyDescent="0.25">
      <c r="A361" s="8" t="s">
        <v>315</v>
      </c>
      <c r="B361" s="8" t="s">
        <v>417</v>
      </c>
      <c r="C361" s="9" t="s">
        <v>317</v>
      </c>
      <c r="D361" s="10">
        <v>25</v>
      </c>
      <c r="E361" s="2" t="s">
        <v>516</v>
      </c>
      <c r="F361" s="2" t="s">
        <v>518</v>
      </c>
      <c r="G361" s="2">
        <v>4</v>
      </c>
      <c r="H361" s="2">
        <v>262</v>
      </c>
      <c r="I361" s="2">
        <v>1</v>
      </c>
      <c r="J361" s="2">
        <v>1</v>
      </c>
      <c r="K361" s="2">
        <v>0</v>
      </c>
      <c r="L361" s="2">
        <v>1</v>
      </c>
      <c r="M361" s="2">
        <v>3</v>
      </c>
      <c r="N361" s="2">
        <v>3</v>
      </c>
      <c r="O361" s="2">
        <v>0</v>
      </c>
      <c r="P361" s="2">
        <v>1</v>
      </c>
      <c r="Q361" s="2">
        <v>0</v>
      </c>
      <c r="R361" s="2">
        <v>0</v>
      </c>
      <c r="S361" s="2">
        <v>0</v>
      </c>
      <c r="T361" s="2">
        <v>0</v>
      </c>
      <c r="U361" s="2">
        <v>227</v>
      </c>
      <c r="V361" s="2">
        <v>1</v>
      </c>
      <c r="W361" s="2">
        <v>0</v>
      </c>
      <c r="X361" s="2">
        <v>0</v>
      </c>
      <c r="Y361" s="2">
        <v>1</v>
      </c>
      <c r="Z361" s="2">
        <v>0</v>
      </c>
      <c r="AA361" s="2">
        <v>0</v>
      </c>
      <c r="AB361" s="2">
        <v>0</v>
      </c>
      <c r="AC361" s="2">
        <v>0</v>
      </c>
      <c r="AD361" s="2">
        <v>27</v>
      </c>
      <c r="AE361" s="42">
        <v>0</v>
      </c>
      <c r="AF361" s="25">
        <f t="shared" si="108"/>
        <v>532</v>
      </c>
      <c r="AG361" s="25">
        <f t="shared" si="109"/>
        <v>505</v>
      </c>
    </row>
    <row r="362" spans="1:33" ht="15.75" x14ac:dyDescent="0.25">
      <c r="A362" s="8" t="s">
        <v>315</v>
      </c>
      <c r="B362" s="8" t="s">
        <v>417</v>
      </c>
      <c r="C362" s="9" t="s">
        <v>317</v>
      </c>
      <c r="D362" s="10">
        <v>25</v>
      </c>
      <c r="E362" s="2" t="s">
        <v>519</v>
      </c>
      <c r="F362" s="2" t="s">
        <v>520</v>
      </c>
      <c r="G362" s="2">
        <v>1</v>
      </c>
      <c r="H362" s="2">
        <v>146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1</v>
      </c>
      <c r="Q362" s="2">
        <v>0</v>
      </c>
      <c r="R362" s="2">
        <v>0</v>
      </c>
      <c r="S362" s="2">
        <v>0</v>
      </c>
      <c r="T362" s="2">
        <v>0</v>
      </c>
      <c r="U362" s="2">
        <v>122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3</v>
      </c>
      <c r="AE362" s="42">
        <v>0</v>
      </c>
      <c r="AF362" s="25">
        <f t="shared" si="108"/>
        <v>273</v>
      </c>
      <c r="AG362" s="25">
        <f t="shared" si="109"/>
        <v>270</v>
      </c>
    </row>
    <row r="363" spans="1:33" ht="15.75" x14ac:dyDescent="0.25">
      <c r="A363" s="8" t="s">
        <v>315</v>
      </c>
      <c r="B363" s="8" t="s">
        <v>417</v>
      </c>
      <c r="C363" s="9" t="s">
        <v>317</v>
      </c>
      <c r="D363" s="10">
        <v>25</v>
      </c>
      <c r="E363" s="2" t="s">
        <v>521</v>
      </c>
      <c r="F363" s="2" t="s">
        <v>522</v>
      </c>
      <c r="G363" s="2">
        <v>0</v>
      </c>
      <c r="H363" s="2">
        <v>437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104</v>
      </c>
      <c r="V363" s="2">
        <v>1</v>
      </c>
      <c r="W363" s="2">
        <v>0</v>
      </c>
      <c r="X363" s="2">
        <v>0</v>
      </c>
      <c r="Y363" s="2">
        <v>5</v>
      </c>
      <c r="Z363" s="2">
        <v>0</v>
      </c>
      <c r="AA363" s="2">
        <v>0</v>
      </c>
      <c r="AB363" s="2">
        <v>0</v>
      </c>
      <c r="AC363" s="2">
        <v>0</v>
      </c>
      <c r="AD363" s="2">
        <v>6</v>
      </c>
      <c r="AE363" s="42">
        <v>0</v>
      </c>
      <c r="AF363" s="25">
        <f t="shared" si="108"/>
        <v>553</v>
      </c>
      <c r="AG363" s="25">
        <f t="shared" si="109"/>
        <v>547</v>
      </c>
    </row>
    <row r="364" spans="1:33" ht="15.75" x14ac:dyDescent="0.25">
      <c r="A364" s="8" t="s">
        <v>315</v>
      </c>
      <c r="B364" s="8" t="s">
        <v>417</v>
      </c>
      <c r="C364" s="9" t="s">
        <v>317</v>
      </c>
      <c r="D364" s="10">
        <v>25</v>
      </c>
      <c r="E364" s="2" t="s">
        <v>521</v>
      </c>
      <c r="F364" s="2" t="s">
        <v>523</v>
      </c>
      <c r="G364" s="2">
        <v>0</v>
      </c>
      <c r="H364" s="2">
        <v>414</v>
      </c>
      <c r="I364" s="2">
        <v>1</v>
      </c>
      <c r="J364" s="2">
        <v>1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126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2</v>
      </c>
      <c r="AE364" s="42">
        <v>0</v>
      </c>
      <c r="AF364" s="25">
        <f t="shared" si="108"/>
        <v>544</v>
      </c>
      <c r="AG364" s="25">
        <f t="shared" si="109"/>
        <v>542</v>
      </c>
    </row>
    <row r="365" spans="1:33" ht="15.75" x14ac:dyDescent="0.25">
      <c r="A365" s="8" t="s">
        <v>315</v>
      </c>
      <c r="B365" s="8" t="s">
        <v>417</v>
      </c>
      <c r="C365" s="9" t="s">
        <v>317</v>
      </c>
      <c r="D365" s="10">
        <v>25</v>
      </c>
      <c r="E365" s="2" t="s">
        <v>524</v>
      </c>
      <c r="F365" s="2" t="s">
        <v>525</v>
      </c>
      <c r="G365" s="2">
        <v>3</v>
      </c>
      <c r="H365" s="2">
        <v>561</v>
      </c>
      <c r="I365" s="2">
        <v>2</v>
      </c>
      <c r="J365" s="2">
        <v>0</v>
      </c>
      <c r="K365" s="2">
        <v>1</v>
      </c>
      <c r="L365" s="2">
        <v>1</v>
      </c>
      <c r="M365" s="2">
        <v>1</v>
      </c>
      <c r="N365" s="2">
        <v>1</v>
      </c>
      <c r="O365" s="2">
        <v>0</v>
      </c>
      <c r="P365" s="2">
        <v>1</v>
      </c>
      <c r="Q365" s="2">
        <v>0</v>
      </c>
      <c r="R365" s="2">
        <v>0</v>
      </c>
      <c r="S365" s="2">
        <v>0</v>
      </c>
      <c r="T365" s="2">
        <v>0</v>
      </c>
      <c r="U365" s="2">
        <v>245</v>
      </c>
      <c r="V365" s="2">
        <v>0</v>
      </c>
      <c r="W365" s="2">
        <v>0</v>
      </c>
      <c r="X365" s="2">
        <v>2</v>
      </c>
      <c r="Y365" s="2">
        <v>1</v>
      </c>
      <c r="Z365" s="2">
        <v>0</v>
      </c>
      <c r="AA365" s="2">
        <v>0</v>
      </c>
      <c r="AB365" s="2">
        <v>0</v>
      </c>
      <c r="AC365" s="2">
        <v>3</v>
      </c>
      <c r="AD365" s="2">
        <v>9</v>
      </c>
      <c r="AE365" s="42">
        <v>0</v>
      </c>
      <c r="AF365" s="25">
        <f t="shared" si="108"/>
        <v>831</v>
      </c>
      <c r="AG365" s="25">
        <f t="shared" si="109"/>
        <v>822</v>
      </c>
    </row>
    <row r="366" spans="1:33" ht="15.75" x14ac:dyDescent="0.25">
      <c r="A366" s="8" t="s">
        <v>315</v>
      </c>
      <c r="B366" s="8" t="s">
        <v>417</v>
      </c>
      <c r="C366" s="9" t="s">
        <v>317</v>
      </c>
      <c r="D366" s="10">
        <v>25</v>
      </c>
      <c r="E366" s="2" t="s">
        <v>524</v>
      </c>
      <c r="F366" s="2" t="s">
        <v>526</v>
      </c>
      <c r="G366" s="2">
        <v>3</v>
      </c>
      <c r="H366" s="2">
        <v>561</v>
      </c>
      <c r="I366" s="2">
        <v>2</v>
      </c>
      <c r="J366" s="2">
        <v>0</v>
      </c>
      <c r="K366" s="2">
        <v>0</v>
      </c>
      <c r="L366" s="2">
        <v>1</v>
      </c>
      <c r="M366" s="2">
        <v>1</v>
      </c>
      <c r="N366" s="2">
        <v>4</v>
      </c>
      <c r="O366" s="2">
        <v>1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217</v>
      </c>
      <c r="V366" s="2">
        <v>1</v>
      </c>
      <c r="W366" s="2">
        <v>1</v>
      </c>
      <c r="X366" s="2">
        <v>1</v>
      </c>
      <c r="Y366" s="2">
        <v>0</v>
      </c>
      <c r="Z366" s="2">
        <v>1</v>
      </c>
      <c r="AA366" s="2">
        <v>0</v>
      </c>
      <c r="AB366" s="2">
        <v>0</v>
      </c>
      <c r="AC366" s="2">
        <v>0</v>
      </c>
      <c r="AD366" s="2">
        <v>22</v>
      </c>
      <c r="AE366" s="42">
        <v>0</v>
      </c>
      <c r="AF366" s="25">
        <f t="shared" si="108"/>
        <v>816</v>
      </c>
      <c r="AG366" s="25">
        <f t="shared" si="109"/>
        <v>794</v>
      </c>
    </row>
    <row r="367" spans="1:33" ht="15.75" x14ac:dyDescent="0.25">
      <c r="A367" s="8" t="s">
        <v>315</v>
      </c>
      <c r="B367" s="8" t="s">
        <v>417</v>
      </c>
      <c r="C367" s="9" t="s">
        <v>317</v>
      </c>
      <c r="D367" s="10">
        <v>25</v>
      </c>
      <c r="E367" s="2" t="s">
        <v>524</v>
      </c>
      <c r="F367" s="2" t="s">
        <v>527</v>
      </c>
      <c r="G367" s="2">
        <v>1</v>
      </c>
      <c r="H367" s="2">
        <v>594</v>
      </c>
      <c r="I367" s="2">
        <v>0</v>
      </c>
      <c r="J367" s="2">
        <v>0</v>
      </c>
      <c r="K367" s="2">
        <v>1</v>
      </c>
      <c r="L367" s="2">
        <v>1</v>
      </c>
      <c r="M367" s="2">
        <v>0</v>
      </c>
      <c r="N367" s="2">
        <v>2</v>
      </c>
      <c r="O367" s="2">
        <v>0</v>
      </c>
      <c r="P367" s="2">
        <v>1</v>
      </c>
      <c r="Q367" s="2">
        <v>0</v>
      </c>
      <c r="R367" s="2">
        <v>0</v>
      </c>
      <c r="S367" s="2">
        <v>0</v>
      </c>
      <c r="T367" s="2">
        <v>0</v>
      </c>
      <c r="U367" s="2">
        <v>206</v>
      </c>
      <c r="V367" s="2">
        <v>1</v>
      </c>
      <c r="W367" s="2">
        <v>0</v>
      </c>
      <c r="X367" s="2">
        <v>1</v>
      </c>
      <c r="Y367" s="2">
        <v>3</v>
      </c>
      <c r="Z367" s="2">
        <v>1</v>
      </c>
      <c r="AA367" s="2">
        <v>0</v>
      </c>
      <c r="AB367" s="2">
        <v>0</v>
      </c>
      <c r="AC367" s="2">
        <v>0</v>
      </c>
      <c r="AD367" s="2">
        <v>8</v>
      </c>
      <c r="AE367" s="42">
        <v>0</v>
      </c>
      <c r="AF367" s="25">
        <f t="shared" si="108"/>
        <v>820</v>
      </c>
      <c r="AG367" s="25">
        <f t="shared" si="109"/>
        <v>812</v>
      </c>
    </row>
    <row r="368" spans="1:33" ht="15.75" x14ac:dyDescent="0.25">
      <c r="A368" s="8" t="s">
        <v>315</v>
      </c>
      <c r="B368" s="8" t="s">
        <v>417</v>
      </c>
      <c r="C368" s="9" t="s">
        <v>317</v>
      </c>
      <c r="D368" s="10">
        <v>25</v>
      </c>
      <c r="E368" s="2" t="s">
        <v>528</v>
      </c>
      <c r="F368" s="2" t="s">
        <v>529</v>
      </c>
      <c r="G368" s="2">
        <v>0</v>
      </c>
      <c r="H368" s="2">
        <v>326</v>
      </c>
      <c r="I368" s="2">
        <v>3</v>
      </c>
      <c r="J368" s="2">
        <v>0</v>
      </c>
      <c r="K368" s="2">
        <v>0</v>
      </c>
      <c r="L368" s="2">
        <v>3</v>
      </c>
      <c r="M368" s="2">
        <v>2</v>
      </c>
      <c r="N368" s="2">
        <v>2</v>
      </c>
      <c r="O368" s="2">
        <v>1</v>
      </c>
      <c r="P368" s="2">
        <v>0</v>
      </c>
      <c r="Q368" s="2">
        <v>0</v>
      </c>
      <c r="R368" s="2">
        <v>1</v>
      </c>
      <c r="S368" s="2">
        <v>0</v>
      </c>
      <c r="T368" s="2">
        <v>0</v>
      </c>
      <c r="U368" s="2">
        <v>194</v>
      </c>
      <c r="V368" s="2">
        <v>1</v>
      </c>
      <c r="W368" s="2">
        <v>0</v>
      </c>
      <c r="X368" s="2">
        <v>0</v>
      </c>
      <c r="Y368" s="2">
        <v>3</v>
      </c>
      <c r="Z368" s="2">
        <v>0</v>
      </c>
      <c r="AA368" s="2">
        <v>0</v>
      </c>
      <c r="AB368" s="2">
        <v>0</v>
      </c>
      <c r="AC368" s="2">
        <v>0</v>
      </c>
      <c r="AD368" s="2">
        <v>2</v>
      </c>
      <c r="AE368" s="42">
        <v>0</v>
      </c>
      <c r="AF368" s="25">
        <f t="shared" si="108"/>
        <v>538</v>
      </c>
      <c r="AG368" s="25">
        <f t="shared" si="109"/>
        <v>536</v>
      </c>
    </row>
    <row r="369" spans="1:33" ht="15.75" x14ac:dyDescent="0.25">
      <c r="A369" s="8" t="s">
        <v>315</v>
      </c>
      <c r="B369" s="8" t="s">
        <v>417</v>
      </c>
      <c r="C369" s="9" t="s">
        <v>317</v>
      </c>
      <c r="D369" s="10">
        <v>25</v>
      </c>
      <c r="E369" s="2" t="s">
        <v>528</v>
      </c>
      <c r="F369" s="2" t="s">
        <v>530</v>
      </c>
      <c r="G369" s="2">
        <v>3</v>
      </c>
      <c r="H369" s="2">
        <v>348</v>
      </c>
      <c r="I369" s="2">
        <v>0</v>
      </c>
      <c r="J369" s="2">
        <v>0</v>
      </c>
      <c r="K369" s="2">
        <v>0</v>
      </c>
      <c r="L369" s="2">
        <v>0</v>
      </c>
      <c r="M369" s="2">
        <v>1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178</v>
      </c>
      <c r="V369" s="2">
        <v>2</v>
      </c>
      <c r="W369" s="2">
        <v>0</v>
      </c>
      <c r="X369" s="2">
        <v>1</v>
      </c>
      <c r="Y369" s="2">
        <v>2</v>
      </c>
      <c r="Z369" s="2">
        <v>0</v>
      </c>
      <c r="AA369" s="2">
        <v>0</v>
      </c>
      <c r="AB369" s="2">
        <v>0</v>
      </c>
      <c r="AC369" s="2">
        <v>0</v>
      </c>
      <c r="AD369" s="2">
        <v>8</v>
      </c>
      <c r="AE369" s="42">
        <v>0</v>
      </c>
      <c r="AF369" s="25">
        <f t="shared" si="108"/>
        <v>543</v>
      </c>
      <c r="AG369" s="25">
        <f t="shared" si="109"/>
        <v>535</v>
      </c>
    </row>
    <row r="370" spans="1:33" ht="15.75" x14ac:dyDescent="0.25">
      <c r="A370" s="8" t="s">
        <v>315</v>
      </c>
      <c r="B370" s="8" t="s">
        <v>417</v>
      </c>
      <c r="C370" s="9" t="s">
        <v>317</v>
      </c>
      <c r="D370" s="10">
        <v>25</v>
      </c>
      <c r="E370" s="2" t="s">
        <v>531</v>
      </c>
      <c r="F370" s="2" t="s">
        <v>532</v>
      </c>
      <c r="G370" s="2">
        <v>0</v>
      </c>
      <c r="H370" s="2">
        <v>362</v>
      </c>
      <c r="I370" s="2">
        <v>2</v>
      </c>
      <c r="J370" s="2">
        <v>0</v>
      </c>
      <c r="K370" s="2">
        <v>0</v>
      </c>
      <c r="L370" s="2">
        <v>0</v>
      </c>
      <c r="M370" s="2">
        <v>0</v>
      </c>
      <c r="N370" s="2">
        <v>3</v>
      </c>
      <c r="O370" s="2">
        <v>1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245</v>
      </c>
      <c r="V370" s="2">
        <v>1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2</v>
      </c>
      <c r="AE370" s="42">
        <v>0</v>
      </c>
      <c r="AF370" s="25">
        <f t="shared" si="108"/>
        <v>616</v>
      </c>
      <c r="AG370" s="25">
        <f t="shared" si="109"/>
        <v>614</v>
      </c>
    </row>
    <row r="371" spans="1:33" ht="15.75" x14ac:dyDescent="0.25">
      <c r="A371" s="8" t="s">
        <v>315</v>
      </c>
      <c r="B371" s="8" t="s">
        <v>417</v>
      </c>
      <c r="C371" s="9" t="s">
        <v>317</v>
      </c>
      <c r="D371" s="10">
        <v>25</v>
      </c>
      <c r="E371" s="2" t="s">
        <v>533</v>
      </c>
      <c r="F371" s="2" t="s">
        <v>534</v>
      </c>
      <c r="G371" s="2">
        <v>1</v>
      </c>
      <c r="H371" s="2">
        <v>615</v>
      </c>
      <c r="I371" s="2">
        <v>0</v>
      </c>
      <c r="J371" s="2">
        <v>1</v>
      </c>
      <c r="K371" s="2">
        <v>0</v>
      </c>
      <c r="L371" s="2">
        <v>0</v>
      </c>
      <c r="M371" s="2">
        <v>0</v>
      </c>
      <c r="N371" s="2">
        <v>4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249</v>
      </c>
      <c r="V371" s="2">
        <v>0</v>
      </c>
      <c r="W371" s="2">
        <v>0</v>
      </c>
      <c r="X371" s="2">
        <v>2</v>
      </c>
      <c r="Y371" s="2">
        <v>3</v>
      </c>
      <c r="Z371" s="2">
        <v>1</v>
      </c>
      <c r="AA371" s="2">
        <v>0</v>
      </c>
      <c r="AB371" s="2">
        <v>0</v>
      </c>
      <c r="AC371" s="2">
        <v>0</v>
      </c>
      <c r="AD371" s="2">
        <v>2</v>
      </c>
      <c r="AE371" s="42">
        <v>0</v>
      </c>
      <c r="AF371" s="25">
        <f t="shared" si="108"/>
        <v>878</v>
      </c>
      <c r="AG371" s="25">
        <f t="shared" si="109"/>
        <v>876</v>
      </c>
    </row>
    <row r="372" spans="1:33" ht="15.75" x14ac:dyDescent="0.25">
      <c r="A372" s="8" t="s">
        <v>315</v>
      </c>
      <c r="B372" s="8" t="s">
        <v>417</v>
      </c>
      <c r="C372" s="9" t="s">
        <v>317</v>
      </c>
      <c r="D372" s="10">
        <v>25</v>
      </c>
      <c r="E372" s="2" t="s">
        <v>535</v>
      </c>
      <c r="F372" s="2" t="s">
        <v>536</v>
      </c>
      <c r="G372" s="2">
        <v>0</v>
      </c>
      <c r="H372" s="2">
        <v>151</v>
      </c>
      <c r="I372" s="2">
        <v>1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34</v>
      </c>
      <c r="V372" s="2">
        <v>0</v>
      </c>
      <c r="W372" s="2">
        <v>0</v>
      </c>
      <c r="X372" s="2">
        <v>1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2</v>
      </c>
      <c r="AE372" s="42">
        <v>0</v>
      </c>
      <c r="AF372" s="25">
        <f t="shared" si="108"/>
        <v>189</v>
      </c>
      <c r="AG372" s="25">
        <f t="shared" si="109"/>
        <v>187</v>
      </c>
    </row>
    <row r="373" spans="1:33" ht="15.75" x14ac:dyDescent="0.25">
      <c r="A373" s="8" t="s">
        <v>315</v>
      </c>
      <c r="B373" s="8" t="s">
        <v>417</v>
      </c>
      <c r="C373" s="9" t="s">
        <v>317</v>
      </c>
      <c r="D373" s="10">
        <v>25</v>
      </c>
      <c r="E373" s="2" t="s">
        <v>537</v>
      </c>
      <c r="F373" s="2" t="s">
        <v>538</v>
      </c>
      <c r="G373" s="2">
        <v>0</v>
      </c>
      <c r="H373" s="2">
        <v>56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9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1</v>
      </c>
      <c r="AE373" s="42">
        <v>0</v>
      </c>
      <c r="AF373" s="25">
        <f t="shared" si="108"/>
        <v>66</v>
      </c>
      <c r="AG373" s="25">
        <f t="shared" si="109"/>
        <v>65</v>
      </c>
    </row>
    <row r="374" spans="1:33" ht="15.75" x14ac:dyDescent="0.25">
      <c r="A374" s="8" t="s">
        <v>315</v>
      </c>
      <c r="B374" s="8" t="s">
        <v>417</v>
      </c>
      <c r="C374" s="9" t="s">
        <v>317</v>
      </c>
      <c r="D374" s="10">
        <v>25</v>
      </c>
      <c r="E374" s="2" t="s">
        <v>539</v>
      </c>
      <c r="F374" s="2" t="s">
        <v>540</v>
      </c>
      <c r="G374" s="2">
        <v>2</v>
      </c>
      <c r="H374" s="2">
        <v>120</v>
      </c>
      <c r="I374" s="2">
        <v>0</v>
      </c>
      <c r="J374" s="2">
        <v>0</v>
      </c>
      <c r="K374" s="2">
        <v>0</v>
      </c>
      <c r="L374" s="2">
        <v>0</v>
      </c>
      <c r="M374" s="2">
        <v>1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1</v>
      </c>
      <c r="T374" s="2">
        <v>0</v>
      </c>
      <c r="U374" s="2">
        <v>138</v>
      </c>
      <c r="V374" s="2">
        <v>0</v>
      </c>
      <c r="W374" s="2">
        <v>0</v>
      </c>
      <c r="X374" s="2">
        <v>0</v>
      </c>
      <c r="Y374" s="2">
        <v>1</v>
      </c>
      <c r="Z374" s="2">
        <v>0</v>
      </c>
      <c r="AA374" s="2">
        <v>0</v>
      </c>
      <c r="AB374" s="2">
        <v>0</v>
      </c>
      <c r="AC374" s="2">
        <v>0</v>
      </c>
      <c r="AD374" s="2">
        <v>1</v>
      </c>
      <c r="AE374" s="42">
        <v>0</v>
      </c>
      <c r="AF374" s="25">
        <f t="shared" si="108"/>
        <v>264</v>
      </c>
      <c r="AG374" s="25">
        <f t="shared" si="109"/>
        <v>263</v>
      </c>
    </row>
    <row r="375" spans="1:33" ht="15.75" x14ac:dyDescent="0.25">
      <c r="A375" s="8" t="s">
        <v>315</v>
      </c>
      <c r="B375" s="8" t="s">
        <v>417</v>
      </c>
      <c r="C375" s="9" t="s">
        <v>317</v>
      </c>
      <c r="D375" s="10">
        <v>25</v>
      </c>
      <c r="E375" s="2" t="s">
        <v>541</v>
      </c>
      <c r="F375" s="2" t="s">
        <v>542</v>
      </c>
      <c r="G375" s="2">
        <v>2</v>
      </c>
      <c r="H375" s="2">
        <v>139</v>
      </c>
      <c r="I375" s="2">
        <v>1</v>
      </c>
      <c r="J375" s="2">
        <v>1</v>
      </c>
      <c r="K375" s="2">
        <v>0</v>
      </c>
      <c r="L375" s="2">
        <v>1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99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7</v>
      </c>
      <c r="AE375" s="42">
        <v>0</v>
      </c>
      <c r="AF375" s="25">
        <f t="shared" si="108"/>
        <v>250</v>
      </c>
      <c r="AG375" s="25">
        <f t="shared" si="109"/>
        <v>243</v>
      </c>
    </row>
    <row r="376" spans="1:33" ht="15.75" x14ac:dyDescent="0.25">
      <c r="A376" s="8" t="s">
        <v>315</v>
      </c>
      <c r="B376" s="8" t="s">
        <v>417</v>
      </c>
      <c r="C376" s="9" t="s">
        <v>317</v>
      </c>
      <c r="D376" s="10">
        <v>25</v>
      </c>
      <c r="E376" s="2" t="s">
        <v>543</v>
      </c>
      <c r="F376" s="2" t="s">
        <v>544</v>
      </c>
      <c r="G376" s="2">
        <v>0</v>
      </c>
      <c r="H376" s="2">
        <v>503</v>
      </c>
      <c r="I376" s="2">
        <v>1</v>
      </c>
      <c r="J376" s="2">
        <v>0</v>
      </c>
      <c r="K376" s="2">
        <v>0</v>
      </c>
      <c r="L376" s="2">
        <v>0</v>
      </c>
      <c r="M376" s="2">
        <v>0</v>
      </c>
      <c r="N376" s="2">
        <v>2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163</v>
      </c>
      <c r="V376" s="2">
        <v>2</v>
      </c>
      <c r="W376" s="2">
        <v>1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5</v>
      </c>
      <c r="AE376" s="42">
        <v>0</v>
      </c>
      <c r="AF376" s="25">
        <f t="shared" si="108"/>
        <v>677</v>
      </c>
      <c r="AG376" s="25">
        <f t="shared" si="109"/>
        <v>672</v>
      </c>
    </row>
    <row r="377" spans="1:33" ht="15.75" x14ac:dyDescent="0.25">
      <c r="A377" s="8" t="s">
        <v>315</v>
      </c>
      <c r="B377" s="8" t="s">
        <v>417</v>
      </c>
      <c r="C377" s="9" t="s">
        <v>317</v>
      </c>
      <c r="D377" s="10">
        <v>25</v>
      </c>
      <c r="E377" s="2" t="s">
        <v>545</v>
      </c>
      <c r="F377" s="2" t="s">
        <v>546</v>
      </c>
      <c r="G377" s="2">
        <v>0</v>
      </c>
      <c r="H377" s="2">
        <v>343</v>
      </c>
      <c r="I377" s="2">
        <v>0</v>
      </c>
      <c r="J377" s="2">
        <v>1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1</v>
      </c>
      <c r="U377" s="2">
        <v>206</v>
      </c>
      <c r="V377" s="2">
        <v>3</v>
      </c>
      <c r="W377" s="2">
        <v>0</v>
      </c>
      <c r="X377" s="2">
        <v>0</v>
      </c>
      <c r="Y377" s="2">
        <v>0</v>
      </c>
      <c r="Z377" s="2">
        <v>1</v>
      </c>
      <c r="AA377" s="2">
        <v>0</v>
      </c>
      <c r="AB377" s="2">
        <v>1</v>
      </c>
      <c r="AC377" s="2">
        <v>0</v>
      </c>
      <c r="AD377" s="2">
        <v>5</v>
      </c>
      <c r="AE377" s="42">
        <v>0</v>
      </c>
      <c r="AF377" s="25">
        <f t="shared" si="108"/>
        <v>561</v>
      </c>
      <c r="AG377" s="25">
        <f t="shared" si="109"/>
        <v>556</v>
      </c>
    </row>
    <row r="378" spans="1:33" ht="15.75" x14ac:dyDescent="0.25">
      <c r="A378" s="8" t="s">
        <v>315</v>
      </c>
      <c r="B378" s="8" t="s">
        <v>417</v>
      </c>
      <c r="C378" s="9" t="s">
        <v>317</v>
      </c>
      <c r="D378" s="10">
        <v>25</v>
      </c>
      <c r="E378" s="2" t="s">
        <v>547</v>
      </c>
      <c r="F378" s="2" t="s">
        <v>548</v>
      </c>
      <c r="G378" s="2">
        <v>0</v>
      </c>
      <c r="H378" s="2">
        <v>124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33</v>
      </c>
      <c r="V378" s="2">
        <v>1</v>
      </c>
      <c r="W378" s="2">
        <v>0</v>
      </c>
      <c r="X378" s="2">
        <v>0</v>
      </c>
      <c r="Y378" s="2">
        <v>1</v>
      </c>
      <c r="Z378" s="2">
        <v>0</v>
      </c>
      <c r="AA378" s="2">
        <v>0</v>
      </c>
      <c r="AB378" s="2">
        <v>0</v>
      </c>
      <c r="AC378" s="2">
        <v>0</v>
      </c>
      <c r="AD378" s="2">
        <v>3</v>
      </c>
      <c r="AE378" s="42">
        <v>0</v>
      </c>
      <c r="AF378" s="25">
        <f t="shared" si="108"/>
        <v>162</v>
      </c>
      <c r="AG378" s="25">
        <f t="shared" si="109"/>
        <v>159</v>
      </c>
    </row>
    <row r="379" spans="1:33" ht="15.75" x14ac:dyDescent="0.25">
      <c r="A379" s="8" t="s">
        <v>315</v>
      </c>
      <c r="B379" s="8" t="s">
        <v>417</v>
      </c>
      <c r="C379" s="9" t="s">
        <v>317</v>
      </c>
      <c r="D379" s="10">
        <v>25</v>
      </c>
      <c r="E379" s="2" t="s">
        <v>549</v>
      </c>
      <c r="F379" s="2" t="s">
        <v>550</v>
      </c>
      <c r="G379" s="2">
        <v>0</v>
      </c>
      <c r="H379" s="2">
        <v>356</v>
      </c>
      <c r="I379" s="2">
        <v>0</v>
      </c>
      <c r="J379" s="2">
        <v>0</v>
      </c>
      <c r="K379" s="2">
        <v>0</v>
      </c>
      <c r="L379" s="2">
        <v>0</v>
      </c>
      <c r="M379" s="2">
        <v>1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1</v>
      </c>
      <c r="T379" s="2">
        <v>0</v>
      </c>
      <c r="U379" s="2">
        <v>168</v>
      </c>
      <c r="V379" s="2">
        <v>2</v>
      </c>
      <c r="W379" s="2">
        <v>0</v>
      </c>
      <c r="X379" s="2">
        <v>0</v>
      </c>
      <c r="Y379" s="2">
        <v>1</v>
      </c>
      <c r="Z379" s="2">
        <v>1</v>
      </c>
      <c r="AA379" s="2">
        <v>1</v>
      </c>
      <c r="AB379" s="2">
        <v>0</v>
      </c>
      <c r="AC379" s="2">
        <v>1</v>
      </c>
      <c r="AD379" s="2">
        <v>4</v>
      </c>
      <c r="AE379" s="42">
        <v>0</v>
      </c>
      <c r="AF379" s="25">
        <f t="shared" si="108"/>
        <v>536</v>
      </c>
      <c r="AG379" s="25">
        <f t="shared" si="109"/>
        <v>532</v>
      </c>
    </row>
    <row r="380" spans="1:33" ht="15.75" x14ac:dyDescent="0.25">
      <c r="A380" s="8" t="s">
        <v>315</v>
      </c>
      <c r="B380" s="8" t="s">
        <v>417</v>
      </c>
      <c r="C380" s="9" t="s">
        <v>317</v>
      </c>
      <c r="D380" s="10">
        <v>25</v>
      </c>
      <c r="E380" s="2" t="s">
        <v>549</v>
      </c>
      <c r="F380" s="2" t="s">
        <v>551</v>
      </c>
      <c r="G380" s="2">
        <v>0</v>
      </c>
      <c r="H380" s="2">
        <v>349</v>
      </c>
      <c r="I380" s="2">
        <v>2</v>
      </c>
      <c r="J380" s="2">
        <v>0</v>
      </c>
      <c r="K380" s="2">
        <v>1</v>
      </c>
      <c r="L380" s="2">
        <v>1</v>
      </c>
      <c r="M380" s="2">
        <v>2</v>
      </c>
      <c r="N380" s="2">
        <v>0</v>
      </c>
      <c r="O380" s="2">
        <v>0</v>
      </c>
      <c r="P380" s="2">
        <v>0</v>
      </c>
      <c r="Q380" s="2">
        <v>1</v>
      </c>
      <c r="R380" s="2">
        <v>1</v>
      </c>
      <c r="S380" s="2">
        <v>0</v>
      </c>
      <c r="T380" s="2">
        <v>0</v>
      </c>
      <c r="U380" s="2">
        <v>172</v>
      </c>
      <c r="V380" s="2">
        <v>2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1</v>
      </c>
      <c r="AC380" s="2">
        <v>0</v>
      </c>
      <c r="AD380" s="2">
        <v>3</v>
      </c>
      <c r="AE380" s="42">
        <v>0</v>
      </c>
      <c r="AF380" s="25">
        <f t="shared" si="108"/>
        <v>535</v>
      </c>
      <c r="AG380" s="25">
        <f t="shared" si="109"/>
        <v>532</v>
      </c>
    </row>
    <row r="381" spans="1:33" ht="15.75" x14ac:dyDescent="0.25">
      <c r="A381" s="8" t="s">
        <v>315</v>
      </c>
      <c r="B381" s="8" t="s">
        <v>417</v>
      </c>
      <c r="C381" s="9" t="s">
        <v>317</v>
      </c>
      <c r="D381" s="10">
        <v>25</v>
      </c>
      <c r="E381" s="2" t="s">
        <v>552</v>
      </c>
      <c r="F381" s="2" t="s">
        <v>553</v>
      </c>
      <c r="G381" s="2">
        <v>0</v>
      </c>
      <c r="H381" s="2">
        <v>215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1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131</v>
      </c>
      <c r="V381" s="2">
        <v>0</v>
      </c>
      <c r="W381" s="2">
        <v>0</v>
      </c>
      <c r="X381" s="2">
        <v>1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4</v>
      </c>
      <c r="AE381" s="42">
        <v>0</v>
      </c>
      <c r="AF381" s="25">
        <f t="shared" si="108"/>
        <v>352</v>
      </c>
      <c r="AG381" s="25">
        <f t="shared" si="109"/>
        <v>348</v>
      </c>
    </row>
    <row r="382" spans="1:33" ht="15.75" x14ac:dyDescent="0.25">
      <c r="A382" s="8" t="s">
        <v>315</v>
      </c>
      <c r="B382" s="8" t="s">
        <v>417</v>
      </c>
      <c r="C382" s="9" t="s">
        <v>317</v>
      </c>
      <c r="D382" s="10">
        <v>25</v>
      </c>
      <c r="E382" s="2" t="s">
        <v>554</v>
      </c>
      <c r="F382" s="2" t="s">
        <v>555</v>
      </c>
      <c r="G382" s="2">
        <v>4</v>
      </c>
      <c r="H382" s="2">
        <v>449</v>
      </c>
      <c r="I382" s="2">
        <v>1</v>
      </c>
      <c r="J382" s="2">
        <v>0</v>
      </c>
      <c r="K382" s="2">
        <v>1</v>
      </c>
      <c r="L382" s="2">
        <v>1</v>
      </c>
      <c r="M382" s="2">
        <v>0</v>
      </c>
      <c r="N382" s="2">
        <v>3</v>
      </c>
      <c r="O382" s="2">
        <v>1</v>
      </c>
      <c r="P382" s="2">
        <v>0</v>
      </c>
      <c r="Q382" s="2">
        <v>0</v>
      </c>
      <c r="R382" s="2">
        <v>0</v>
      </c>
      <c r="S382" s="2">
        <v>1</v>
      </c>
      <c r="T382" s="2">
        <v>0</v>
      </c>
      <c r="U382" s="2">
        <v>304</v>
      </c>
      <c r="V382" s="2">
        <v>1</v>
      </c>
      <c r="W382" s="2">
        <v>0</v>
      </c>
      <c r="X382" s="2">
        <v>2</v>
      </c>
      <c r="Y382" s="2">
        <v>2</v>
      </c>
      <c r="Z382" s="2">
        <v>0</v>
      </c>
      <c r="AA382" s="2">
        <v>0</v>
      </c>
      <c r="AB382" s="2">
        <v>0</v>
      </c>
      <c r="AC382" s="2">
        <v>0</v>
      </c>
      <c r="AD382" s="2">
        <v>14</v>
      </c>
      <c r="AE382" s="42">
        <v>0</v>
      </c>
      <c r="AF382" s="25">
        <f t="shared" si="108"/>
        <v>784</v>
      </c>
      <c r="AG382" s="25">
        <f t="shared" si="109"/>
        <v>770</v>
      </c>
    </row>
    <row r="383" spans="1:33" ht="15.75" x14ac:dyDescent="0.25">
      <c r="A383" s="8" t="s">
        <v>315</v>
      </c>
      <c r="B383" s="8" t="s">
        <v>417</v>
      </c>
      <c r="C383" s="9" t="s">
        <v>317</v>
      </c>
      <c r="D383" s="10">
        <v>25</v>
      </c>
      <c r="E383" s="2" t="s">
        <v>556</v>
      </c>
      <c r="F383" s="2" t="s">
        <v>557</v>
      </c>
      <c r="G383" s="2">
        <v>2</v>
      </c>
      <c r="H383" s="2">
        <v>291</v>
      </c>
      <c r="I383" s="2">
        <v>4</v>
      </c>
      <c r="J383" s="2">
        <v>1</v>
      </c>
      <c r="K383" s="2">
        <v>0</v>
      </c>
      <c r="L383" s="2">
        <v>1</v>
      </c>
      <c r="M383" s="2">
        <v>2</v>
      </c>
      <c r="N383" s="2">
        <v>2</v>
      </c>
      <c r="O383" s="2">
        <v>0</v>
      </c>
      <c r="P383" s="2">
        <v>1</v>
      </c>
      <c r="Q383" s="2">
        <v>0</v>
      </c>
      <c r="R383" s="2">
        <v>0</v>
      </c>
      <c r="S383" s="2">
        <v>1</v>
      </c>
      <c r="T383" s="2">
        <v>0</v>
      </c>
      <c r="U383" s="2">
        <v>243</v>
      </c>
      <c r="V383" s="2">
        <v>1</v>
      </c>
      <c r="W383" s="2">
        <v>1</v>
      </c>
      <c r="X383" s="2">
        <v>0</v>
      </c>
      <c r="Y383" s="2">
        <v>3</v>
      </c>
      <c r="Z383" s="2">
        <v>0</v>
      </c>
      <c r="AA383" s="2">
        <v>0</v>
      </c>
      <c r="AB383" s="2">
        <v>0</v>
      </c>
      <c r="AC383" s="2">
        <v>0</v>
      </c>
      <c r="AD383" s="2">
        <v>10</v>
      </c>
      <c r="AE383" s="42">
        <v>0</v>
      </c>
      <c r="AF383" s="25">
        <f t="shared" si="108"/>
        <v>563</v>
      </c>
      <c r="AG383" s="25">
        <f t="shared" si="109"/>
        <v>553</v>
      </c>
    </row>
    <row r="384" spans="1:33" ht="15.75" x14ac:dyDescent="0.25">
      <c r="A384" s="8" t="s">
        <v>315</v>
      </c>
      <c r="B384" s="8" t="s">
        <v>417</v>
      </c>
      <c r="C384" s="9" t="s">
        <v>317</v>
      </c>
      <c r="D384" s="10">
        <v>25</v>
      </c>
      <c r="E384" s="2" t="s">
        <v>558</v>
      </c>
      <c r="F384" s="2" t="s">
        <v>559</v>
      </c>
      <c r="G384" s="2">
        <v>7</v>
      </c>
      <c r="H384" s="2">
        <v>501</v>
      </c>
      <c r="I384" s="2">
        <v>1</v>
      </c>
      <c r="J384" s="2">
        <v>0</v>
      </c>
      <c r="K384" s="2">
        <v>0</v>
      </c>
      <c r="L384" s="2">
        <v>1</v>
      </c>
      <c r="M384" s="2">
        <v>0</v>
      </c>
      <c r="N384" s="2">
        <v>2</v>
      </c>
      <c r="O384" s="2">
        <v>0</v>
      </c>
      <c r="P384" s="2">
        <v>1</v>
      </c>
      <c r="Q384" s="2">
        <v>0</v>
      </c>
      <c r="R384" s="2">
        <v>0</v>
      </c>
      <c r="S384" s="2">
        <v>1</v>
      </c>
      <c r="T384" s="2">
        <v>0</v>
      </c>
      <c r="U384" s="2">
        <v>293</v>
      </c>
      <c r="V384" s="2">
        <v>2</v>
      </c>
      <c r="W384" s="2">
        <v>0</v>
      </c>
      <c r="X384" s="2">
        <v>0</v>
      </c>
      <c r="Y384" s="2">
        <v>1</v>
      </c>
      <c r="Z384" s="2">
        <v>0</v>
      </c>
      <c r="AA384" s="2">
        <v>1</v>
      </c>
      <c r="AB384" s="2">
        <v>0</v>
      </c>
      <c r="AC384" s="2">
        <v>1</v>
      </c>
      <c r="AD384" s="2">
        <v>12</v>
      </c>
      <c r="AE384" s="42">
        <v>0</v>
      </c>
      <c r="AF384" s="25">
        <f t="shared" si="108"/>
        <v>824</v>
      </c>
      <c r="AG384" s="25">
        <f t="shared" si="109"/>
        <v>812</v>
      </c>
    </row>
    <row r="385" spans="1:55" ht="15.75" x14ac:dyDescent="0.25">
      <c r="A385" s="8" t="s">
        <v>315</v>
      </c>
      <c r="B385" s="8" t="s">
        <v>417</v>
      </c>
      <c r="C385" s="9" t="s">
        <v>317</v>
      </c>
      <c r="D385" s="10">
        <v>25</v>
      </c>
      <c r="E385" s="2" t="s">
        <v>558</v>
      </c>
      <c r="F385" s="2" t="s">
        <v>560</v>
      </c>
      <c r="G385" s="2">
        <v>2</v>
      </c>
      <c r="H385" s="2">
        <v>539</v>
      </c>
      <c r="I385" s="2">
        <v>0</v>
      </c>
      <c r="J385" s="2">
        <v>0</v>
      </c>
      <c r="K385" s="2">
        <v>0</v>
      </c>
      <c r="L385" s="2">
        <v>0</v>
      </c>
      <c r="M385" s="2">
        <v>1</v>
      </c>
      <c r="N385" s="2">
        <v>6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2</v>
      </c>
      <c r="U385" s="2">
        <v>249</v>
      </c>
      <c r="V385" s="2">
        <v>0</v>
      </c>
      <c r="W385" s="2">
        <v>0</v>
      </c>
      <c r="X385" s="2">
        <v>1</v>
      </c>
      <c r="Y385" s="2">
        <v>1</v>
      </c>
      <c r="Z385" s="2">
        <v>0</v>
      </c>
      <c r="AA385" s="2">
        <v>0</v>
      </c>
      <c r="AB385" s="2">
        <v>2</v>
      </c>
      <c r="AC385" s="2">
        <v>0</v>
      </c>
      <c r="AD385" s="2">
        <v>18</v>
      </c>
      <c r="AE385" s="42">
        <v>0</v>
      </c>
      <c r="AF385" s="25">
        <f t="shared" si="108"/>
        <v>821</v>
      </c>
      <c r="AG385" s="25">
        <f t="shared" si="109"/>
        <v>803</v>
      </c>
    </row>
    <row r="386" spans="1:55" s="9" customFormat="1" ht="15.75" x14ac:dyDescent="0.25">
      <c r="A386" s="8"/>
      <c r="B386" s="8"/>
      <c r="D386" s="43"/>
      <c r="E386" s="23" t="s">
        <v>561</v>
      </c>
      <c r="F386" s="66" t="s">
        <v>10</v>
      </c>
      <c r="G386" s="66">
        <f>SUM(G351:G385)</f>
        <v>45</v>
      </c>
      <c r="H386" s="66">
        <f t="shared" ref="H386:AG386" si="110">SUM(H351:H385)</f>
        <v>12329</v>
      </c>
      <c r="I386" s="66">
        <f t="shared" si="110"/>
        <v>31</v>
      </c>
      <c r="J386" s="66">
        <f t="shared" si="110"/>
        <v>11</v>
      </c>
      <c r="K386" s="66">
        <f t="shared" si="110"/>
        <v>4</v>
      </c>
      <c r="L386" s="66">
        <f t="shared" si="110"/>
        <v>14</v>
      </c>
      <c r="M386" s="66">
        <f t="shared" si="110"/>
        <v>18</v>
      </c>
      <c r="N386" s="66">
        <f t="shared" si="110"/>
        <v>45</v>
      </c>
      <c r="O386" s="66">
        <f t="shared" si="110"/>
        <v>8</v>
      </c>
      <c r="P386" s="66">
        <f t="shared" si="110"/>
        <v>9</v>
      </c>
      <c r="Q386" s="66">
        <f t="shared" si="110"/>
        <v>1</v>
      </c>
      <c r="R386" s="66">
        <f t="shared" si="110"/>
        <v>2</v>
      </c>
      <c r="S386" s="66">
        <f t="shared" si="110"/>
        <v>5</v>
      </c>
      <c r="T386" s="66">
        <f t="shared" si="110"/>
        <v>5</v>
      </c>
      <c r="U386" s="66">
        <f t="shared" si="110"/>
        <v>5916</v>
      </c>
      <c r="V386" s="66">
        <f t="shared" si="110"/>
        <v>29</v>
      </c>
      <c r="W386" s="66">
        <f t="shared" si="110"/>
        <v>3</v>
      </c>
      <c r="X386" s="66">
        <f t="shared" si="110"/>
        <v>14</v>
      </c>
      <c r="Y386" s="66">
        <f t="shared" si="110"/>
        <v>38</v>
      </c>
      <c r="Z386" s="66">
        <f t="shared" si="110"/>
        <v>7</v>
      </c>
      <c r="AA386" s="66">
        <f t="shared" si="110"/>
        <v>4</v>
      </c>
      <c r="AB386" s="66">
        <f t="shared" si="110"/>
        <v>5</v>
      </c>
      <c r="AC386" s="66">
        <f t="shared" si="110"/>
        <v>6</v>
      </c>
      <c r="AD386" s="66">
        <f t="shared" si="110"/>
        <v>240</v>
      </c>
      <c r="AE386" s="66">
        <f t="shared" si="110"/>
        <v>0</v>
      </c>
      <c r="AF386" s="67">
        <f t="shared" si="110"/>
        <v>18789</v>
      </c>
      <c r="AG386" s="67">
        <f t="shared" si="110"/>
        <v>18549</v>
      </c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</row>
    <row r="387" spans="1:55" ht="15.75" x14ac:dyDescent="0.25">
      <c r="A387" s="97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8"/>
      <c r="AD387" s="98"/>
      <c r="AE387" s="98"/>
      <c r="AF387" s="98"/>
      <c r="AG387" s="99"/>
    </row>
    <row r="388" spans="1:55" ht="15.75" x14ac:dyDescent="0.25">
      <c r="A388" s="8" t="s">
        <v>315</v>
      </c>
      <c r="B388" s="8" t="s">
        <v>417</v>
      </c>
      <c r="C388" s="2" t="s">
        <v>562</v>
      </c>
      <c r="D388" s="10">
        <v>1</v>
      </c>
      <c r="E388" s="2" t="s">
        <v>563</v>
      </c>
      <c r="F388" s="2" t="s">
        <v>564</v>
      </c>
      <c r="G388" s="2">
        <v>0</v>
      </c>
      <c r="H388" s="2">
        <v>612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2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195</v>
      </c>
      <c r="V388" s="2">
        <v>1</v>
      </c>
      <c r="W388" s="2">
        <v>0</v>
      </c>
      <c r="X388" s="2">
        <v>0</v>
      </c>
      <c r="Y388" s="2">
        <v>0</v>
      </c>
      <c r="Z388" s="2">
        <v>1</v>
      </c>
      <c r="AA388" s="2">
        <v>0</v>
      </c>
      <c r="AB388" s="2">
        <v>0</v>
      </c>
      <c r="AC388" s="2">
        <v>0</v>
      </c>
      <c r="AD388" s="2">
        <v>4</v>
      </c>
      <c r="AE388" s="42">
        <v>0</v>
      </c>
      <c r="AF388" s="25">
        <f>G388+H388+I388+J388+K388+L388+M388+N388+O388+P388+Q388+R388+S388+T388+U388+V388+W388+X388+Y388+Z388+AA388+AB388+AC388+AD388</f>
        <v>815</v>
      </c>
      <c r="AG388" s="25">
        <f>G388+H388+I388+J388+K388+L388+M388+N388+O388+P388+Q388+R388+S388+T388+U388+V388+W388+X388+Z388+Y388+AA388+AB388+AC388</f>
        <v>811</v>
      </c>
    </row>
    <row r="389" spans="1:55" ht="15.75" x14ac:dyDescent="0.25">
      <c r="A389" s="8" t="s">
        <v>315</v>
      </c>
      <c r="B389" s="8" t="s">
        <v>417</v>
      </c>
      <c r="C389" s="2" t="s">
        <v>562</v>
      </c>
      <c r="D389" s="10">
        <v>1</v>
      </c>
      <c r="E389" s="2" t="s">
        <v>565</v>
      </c>
      <c r="F389" s="2" t="s">
        <v>566</v>
      </c>
      <c r="G389" s="2">
        <v>1</v>
      </c>
      <c r="H389" s="2">
        <v>436</v>
      </c>
      <c r="I389" s="2">
        <v>0</v>
      </c>
      <c r="J389" s="2">
        <v>1</v>
      </c>
      <c r="K389" s="2">
        <v>0</v>
      </c>
      <c r="L389" s="2">
        <v>1</v>
      </c>
      <c r="M389" s="2">
        <v>0</v>
      </c>
      <c r="N389" s="2">
        <v>2</v>
      </c>
      <c r="O389" s="2">
        <v>0</v>
      </c>
      <c r="P389" s="2">
        <v>0</v>
      </c>
      <c r="Q389" s="2">
        <v>2</v>
      </c>
      <c r="R389" s="2">
        <v>0</v>
      </c>
      <c r="S389" s="2">
        <v>0</v>
      </c>
      <c r="T389" s="2">
        <v>1</v>
      </c>
      <c r="U389" s="2">
        <v>127</v>
      </c>
      <c r="V389" s="2">
        <v>0</v>
      </c>
      <c r="W389" s="2">
        <v>0</v>
      </c>
      <c r="X389" s="2">
        <v>0</v>
      </c>
      <c r="Y389" s="2">
        <v>1</v>
      </c>
      <c r="Z389" s="2">
        <v>0</v>
      </c>
      <c r="AA389" s="2">
        <v>0</v>
      </c>
      <c r="AB389" s="2">
        <v>0</v>
      </c>
      <c r="AC389" s="2">
        <v>1</v>
      </c>
      <c r="AD389" s="2">
        <v>2</v>
      </c>
      <c r="AE389" s="42">
        <v>0</v>
      </c>
      <c r="AF389" s="25">
        <f t="shared" ref="AF389:AF391" si="111">G389+H389+I389+J389+K389+L389+M389+N389+O389+P389+Q389+R389+S389+T389+U389+V389+W389+X389+Y389+Z389+AA389+AB389+AC389+AD389</f>
        <v>575</v>
      </c>
      <c r="AG389" s="25">
        <f t="shared" ref="AG389:AG391" si="112">G389+H389+I389+J389+K389+L389+M389+N389+O389+P389+Q389+R389+S389+T389+U389+V389+W389+X389+Z389+Y389+AA389+AB389+AC389</f>
        <v>573</v>
      </c>
    </row>
    <row r="390" spans="1:55" ht="15.75" x14ac:dyDescent="0.25">
      <c r="A390" s="8" t="s">
        <v>315</v>
      </c>
      <c r="B390" s="8" t="s">
        <v>417</v>
      </c>
      <c r="C390" s="2" t="s">
        <v>562</v>
      </c>
      <c r="D390" s="10">
        <v>1</v>
      </c>
      <c r="E390" s="2" t="s">
        <v>565</v>
      </c>
      <c r="F390" s="2" t="s">
        <v>567</v>
      </c>
      <c r="G390" s="2">
        <v>1</v>
      </c>
      <c r="H390" s="2">
        <v>439</v>
      </c>
      <c r="I390" s="2">
        <v>1</v>
      </c>
      <c r="J390" s="2">
        <v>0</v>
      </c>
      <c r="K390" s="2">
        <v>0</v>
      </c>
      <c r="L390" s="2">
        <v>1</v>
      </c>
      <c r="M390" s="2">
        <v>1</v>
      </c>
      <c r="N390" s="2">
        <v>2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128</v>
      </c>
      <c r="V390" s="2">
        <v>0</v>
      </c>
      <c r="W390" s="2">
        <v>0</v>
      </c>
      <c r="X390" s="2">
        <v>0</v>
      </c>
      <c r="Y390" s="2">
        <v>4</v>
      </c>
      <c r="Z390" s="2">
        <v>0</v>
      </c>
      <c r="AA390" s="2">
        <v>1</v>
      </c>
      <c r="AB390" s="2">
        <v>0</v>
      </c>
      <c r="AC390" s="2">
        <v>0</v>
      </c>
      <c r="AD390" s="2">
        <v>2</v>
      </c>
      <c r="AE390" s="42">
        <v>0</v>
      </c>
      <c r="AF390" s="25">
        <f t="shared" si="111"/>
        <v>580</v>
      </c>
      <c r="AG390" s="25">
        <f t="shared" si="112"/>
        <v>578</v>
      </c>
    </row>
    <row r="391" spans="1:55" ht="15.75" x14ac:dyDescent="0.25">
      <c r="A391" s="8" t="s">
        <v>315</v>
      </c>
      <c r="B391" s="8" t="s">
        <v>417</v>
      </c>
      <c r="C391" s="2" t="s">
        <v>562</v>
      </c>
      <c r="D391" s="10">
        <v>1</v>
      </c>
      <c r="E391" s="2" t="s">
        <v>568</v>
      </c>
      <c r="F391" s="2" t="s">
        <v>569</v>
      </c>
      <c r="G391" s="2">
        <v>1</v>
      </c>
      <c r="H391" s="2">
        <v>280</v>
      </c>
      <c r="I391" s="2">
        <v>2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46</v>
      </c>
      <c r="V391" s="2">
        <v>0</v>
      </c>
      <c r="W391" s="2">
        <v>0</v>
      </c>
      <c r="X391" s="2">
        <v>0</v>
      </c>
      <c r="Y391" s="2">
        <v>1</v>
      </c>
      <c r="Z391" s="2">
        <v>0</v>
      </c>
      <c r="AA391" s="2">
        <v>0</v>
      </c>
      <c r="AB391" s="2">
        <v>0</v>
      </c>
      <c r="AC391" s="2">
        <v>0</v>
      </c>
      <c r="AD391" s="2">
        <v>4</v>
      </c>
      <c r="AE391" s="42">
        <v>0</v>
      </c>
      <c r="AF391" s="25">
        <f t="shared" si="111"/>
        <v>334</v>
      </c>
      <c r="AG391" s="25">
        <f t="shared" si="112"/>
        <v>330</v>
      </c>
    </row>
    <row r="392" spans="1:55" s="9" customFormat="1" ht="15.75" x14ac:dyDescent="0.25">
      <c r="A392" s="8"/>
      <c r="B392" s="8"/>
      <c r="D392" s="43"/>
      <c r="E392" s="23" t="s">
        <v>14</v>
      </c>
      <c r="F392" s="66" t="s">
        <v>10</v>
      </c>
      <c r="G392" s="66">
        <f>SUM(G388:G391)</f>
        <v>3</v>
      </c>
      <c r="H392" s="66">
        <f t="shared" ref="H392:AG392" si="113">SUM(H388:H391)</f>
        <v>1767</v>
      </c>
      <c r="I392" s="66">
        <f t="shared" si="113"/>
        <v>3</v>
      </c>
      <c r="J392" s="66">
        <f t="shared" si="113"/>
        <v>1</v>
      </c>
      <c r="K392" s="66">
        <f t="shared" si="113"/>
        <v>0</v>
      </c>
      <c r="L392" s="66">
        <f t="shared" si="113"/>
        <v>2</v>
      </c>
      <c r="M392" s="66">
        <f t="shared" si="113"/>
        <v>1</v>
      </c>
      <c r="N392" s="66">
        <f t="shared" si="113"/>
        <v>6</v>
      </c>
      <c r="O392" s="66">
        <f t="shared" si="113"/>
        <v>0</v>
      </c>
      <c r="P392" s="66">
        <f t="shared" si="113"/>
        <v>0</v>
      </c>
      <c r="Q392" s="66">
        <f t="shared" si="113"/>
        <v>2</v>
      </c>
      <c r="R392" s="66">
        <f t="shared" si="113"/>
        <v>0</v>
      </c>
      <c r="S392" s="66">
        <f t="shared" si="113"/>
        <v>0</v>
      </c>
      <c r="T392" s="66">
        <f t="shared" si="113"/>
        <v>1</v>
      </c>
      <c r="U392" s="66">
        <f t="shared" si="113"/>
        <v>496</v>
      </c>
      <c r="V392" s="66">
        <f t="shared" si="113"/>
        <v>1</v>
      </c>
      <c r="W392" s="66">
        <f t="shared" si="113"/>
        <v>0</v>
      </c>
      <c r="X392" s="66">
        <f t="shared" si="113"/>
        <v>0</v>
      </c>
      <c r="Y392" s="66">
        <f t="shared" si="113"/>
        <v>6</v>
      </c>
      <c r="Z392" s="66">
        <f t="shared" si="113"/>
        <v>1</v>
      </c>
      <c r="AA392" s="66">
        <f t="shared" si="113"/>
        <v>1</v>
      </c>
      <c r="AB392" s="66">
        <f t="shared" si="113"/>
        <v>0</v>
      </c>
      <c r="AC392" s="66">
        <f t="shared" si="113"/>
        <v>1</v>
      </c>
      <c r="AD392" s="66">
        <f t="shared" si="113"/>
        <v>12</v>
      </c>
      <c r="AE392" s="66">
        <f t="shared" si="113"/>
        <v>0</v>
      </c>
      <c r="AF392" s="67">
        <f t="shared" si="113"/>
        <v>2304</v>
      </c>
      <c r="AG392" s="67">
        <f t="shared" si="113"/>
        <v>2292</v>
      </c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</row>
    <row r="393" spans="1:55" ht="15.75" x14ac:dyDescent="0.25">
      <c r="A393" s="97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  <c r="AD393" s="98"/>
      <c r="AE393" s="98"/>
      <c r="AF393" s="98"/>
      <c r="AG393" s="99"/>
    </row>
    <row r="394" spans="1:55" ht="15.75" x14ac:dyDescent="0.25">
      <c r="A394" s="8" t="s">
        <v>315</v>
      </c>
      <c r="B394" s="8" t="s">
        <v>417</v>
      </c>
      <c r="C394" s="2" t="s">
        <v>562</v>
      </c>
      <c r="D394" s="10">
        <v>2</v>
      </c>
      <c r="E394" s="2" t="s">
        <v>570</v>
      </c>
      <c r="F394" s="2" t="s">
        <v>571</v>
      </c>
      <c r="G394" s="2">
        <v>1</v>
      </c>
      <c r="H394" s="2">
        <v>535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1</v>
      </c>
      <c r="R394" s="2">
        <v>0</v>
      </c>
      <c r="S394" s="2">
        <v>0</v>
      </c>
      <c r="T394" s="2">
        <v>0</v>
      </c>
      <c r="U394" s="2">
        <v>181</v>
      </c>
      <c r="V394" s="2">
        <v>1</v>
      </c>
      <c r="W394" s="2">
        <v>0</v>
      </c>
      <c r="X394" s="2">
        <v>1</v>
      </c>
      <c r="Y394" s="2">
        <v>0</v>
      </c>
      <c r="Z394" s="2">
        <v>0</v>
      </c>
      <c r="AA394" s="2">
        <v>0</v>
      </c>
      <c r="AB394" s="2">
        <v>0</v>
      </c>
      <c r="AC394" s="2">
        <v>1</v>
      </c>
      <c r="AD394" s="2">
        <v>4</v>
      </c>
      <c r="AE394" s="42">
        <v>0</v>
      </c>
      <c r="AF394" s="25">
        <f>G394+H394+I394+J394+K394+L394+M394+N394+O394+P394+Q394+R394+S394+T394+U394+V394+W394+X394+Y394+Z394+AA394+AB394+AC394+AD394</f>
        <v>725</v>
      </c>
      <c r="AG394" s="25">
        <f>G394+H394+I394+J394+K394+L394+M394+N394+O394+P394+Q394+R394+S394+T394+U394+V394+W394+X394+Z394+Y394+AA394+AB394+AC394</f>
        <v>721</v>
      </c>
    </row>
    <row r="395" spans="1:55" ht="15.75" x14ac:dyDescent="0.25">
      <c r="A395" s="8" t="s">
        <v>315</v>
      </c>
      <c r="B395" s="8" t="s">
        <v>417</v>
      </c>
      <c r="C395" s="2" t="s">
        <v>562</v>
      </c>
      <c r="D395" s="10">
        <v>2</v>
      </c>
      <c r="E395" s="2" t="s">
        <v>570</v>
      </c>
      <c r="F395" s="2" t="s">
        <v>572</v>
      </c>
      <c r="G395" s="2">
        <v>1</v>
      </c>
      <c r="H395" s="2">
        <v>528</v>
      </c>
      <c r="I395" s="2">
        <v>0</v>
      </c>
      <c r="J395" s="2">
        <v>1</v>
      </c>
      <c r="K395" s="2">
        <v>0</v>
      </c>
      <c r="L395" s="2">
        <v>0</v>
      </c>
      <c r="M395" s="2">
        <v>0</v>
      </c>
      <c r="N395" s="2">
        <v>4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198</v>
      </c>
      <c r="V395" s="2">
        <v>2</v>
      </c>
      <c r="W395" s="2">
        <v>0</v>
      </c>
      <c r="X395" s="2">
        <v>1</v>
      </c>
      <c r="Y395" s="2">
        <v>2</v>
      </c>
      <c r="Z395" s="2">
        <v>0</v>
      </c>
      <c r="AA395" s="2">
        <v>0</v>
      </c>
      <c r="AB395" s="2">
        <v>0</v>
      </c>
      <c r="AC395" s="2">
        <v>0</v>
      </c>
      <c r="AD395" s="2">
        <v>5</v>
      </c>
      <c r="AE395" s="42">
        <v>0</v>
      </c>
      <c r="AF395" s="25">
        <f t="shared" ref="AF395:AF396" si="114">G395+H395+I395+J395+K395+L395+M395+N395+O395+P395+Q395+R395+S395+T395+U395+V395+W395+X395+Y395+Z395+AA395+AB395+AC395+AD395</f>
        <v>742</v>
      </c>
      <c r="AG395" s="25">
        <f t="shared" ref="AG395:AG396" si="115">G395+H395+I395+J395+K395+L395+M395+N395+O395+P395+Q395+R395+S395+T395+U395+V395+W395+X395+Z395+Y395+AA395+AB395+AC395</f>
        <v>737</v>
      </c>
    </row>
    <row r="396" spans="1:55" ht="15.75" x14ac:dyDescent="0.25">
      <c r="A396" s="8" t="s">
        <v>315</v>
      </c>
      <c r="B396" s="8" t="s">
        <v>417</v>
      </c>
      <c r="C396" s="2" t="s">
        <v>562</v>
      </c>
      <c r="D396" s="10">
        <v>2</v>
      </c>
      <c r="E396" s="2" t="s">
        <v>573</v>
      </c>
      <c r="F396" s="2" t="s">
        <v>574</v>
      </c>
      <c r="G396" s="2">
        <v>0</v>
      </c>
      <c r="H396" s="2">
        <v>641</v>
      </c>
      <c r="I396" s="2">
        <v>0</v>
      </c>
      <c r="J396" s="2">
        <v>0</v>
      </c>
      <c r="K396" s="2">
        <v>1</v>
      </c>
      <c r="L396" s="2">
        <v>0</v>
      </c>
      <c r="M396" s="2">
        <v>0</v>
      </c>
      <c r="N396" s="2">
        <v>3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177</v>
      </c>
      <c r="V396" s="2">
        <v>1</v>
      </c>
      <c r="W396" s="2">
        <v>0</v>
      </c>
      <c r="X396" s="2">
        <v>0</v>
      </c>
      <c r="Y396" s="2">
        <v>2</v>
      </c>
      <c r="Z396" s="2">
        <v>0</v>
      </c>
      <c r="AA396" s="2">
        <v>0</v>
      </c>
      <c r="AB396" s="2">
        <v>0</v>
      </c>
      <c r="AC396" s="2">
        <v>0</v>
      </c>
      <c r="AD396" s="2">
        <v>2</v>
      </c>
      <c r="AE396" s="42">
        <v>0</v>
      </c>
      <c r="AF396" s="25">
        <f t="shared" si="114"/>
        <v>827</v>
      </c>
      <c r="AG396" s="25">
        <f t="shared" si="115"/>
        <v>825</v>
      </c>
    </row>
    <row r="397" spans="1:55" s="9" customFormat="1" ht="15.75" x14ac:dyDescent="0.25">
      <c r="A397" s="8"/>
      <c r="B397" s="8"/>
      <c r="D397" s="43"/>
      <c r="E397" s="23" t="s">
        <v>12</v>
      </c>
      <c r="F397" s="66" t="s">
        <v>10</v>
      </c>
      <c r="G397" s="66">
        <f>SUM(G394:G396)</f>
        <v>2</v>
      </c>
      <c r="H397" s="66">
        <f t="shared" ref="H397:AG397" si="116">SUM(H394:H396)</f>
        <v>1704</v>
      </c>
      <c r="I397" s="66">
        <f t="shared" si="116"/>
        <v>0</v>
      </c>
      <c r="J397" s="66">
        <f t="shared" si="116"/>
        <v>1</v>
      </c>
      <c r="K397" s="66">
        <f t="shared" si="116"/>
        <v>1</v>
      </c>
      <c r="L397" s="66">
        <f t="shared" si="116"/>
        <v>0</v>
      </c>
      <c r="M397" s="66">
        <f t="shared" si="116"/>
        <v>0</v>
      </c>
      <c r="N397" s="66">
        <f t="shared" si="116"/>
        <v>7</v>
      </c>
      <c r="O397" s="66">
        <f t="shared" si="116"/>
        <v>0</v>
      </c>
      <c r="P397" s="66">
        <f t="shared" si="116"/>
        <v>0</v>
      </c>
      <c r="Q397" s="66">
        <f t="shared" si="116"/>
        <v>1</v>
      </c>
      <c r="R397" s="66">
        <f t="shared" si="116"/>
        <v>0</v>
      </c>
      <c r="S397" s="66">
        <f t="shared" si="116"/>
        <v>0</v>
      </c>
      <c r="T397" s="66">
        <f t="shared" si="116"/>
        <v>0</v>
      </c>
      <c r="U397" s="66">
        <f t="shared" si="116"/>
        <v>556</v>
      </c>
      <c r="V397" s="66">
        <f t="shared" si="116"/>
        <v>4</v>
      </c>
      <c r="W397" s="66">
        <f t="shared" si="116"/>
        <v>0</v>
      </c>
      <c r="X397" s="66">
        <f t="shared" si="116"/>
        <v>2</v>
      </c>
      <c r="Y397" s="66">
        <f t="shared" si="116"/>
        <v>4</v>
      </c>
      <c r="Z397" s="66">
        <f t="shared" si="116"/>
        <v>0</v>
      </c>
      <c r="AA397" s="66">
        <f t="shared" si="116"/>
        <v>0</v>
      </c>
      <c r="AB397" s="66">
        <f t="shared" si="116"/>
        <v>0</v>
      </c>
      <c r="AC397" s="66">
        <f t="shared" si="116"/>
        <v>1</v>
      </c>
      <c r="AD397" s="66">
        <f t="shared" si="116"/>
        <v>11</v>
      </c>
      <c r="AE397" s="66">
        <f t="shared" si="116"/>
        <v>0</v>
      </c>
      <c r="AF397" s="67">
        <f t="shared" si="116"/>
        <v>2294</v>
      </c>
      <c r="AG397" s="67">
        <f t="shared" si="116"/>
        <v>2283</v>
      </c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</row>
    <row r="398" spans="1:55" ht="15.75" x14ac:dyDescent="0.25">
      <c r="A398" s="97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  <c r="AC398" s="98"/>
      <c r="AD398" s="98"/>
      <c r="AE398" s="98"/>
      <c r="AF398" s="98"/>
      <c r="AG398" s="99"/>
    </row>
    <row r="399" spans="1:55" ht="15.75" x14ac:dyDescent="0.25">
      <c r="A399" s="8" t="s">
        <v>315</v>
      </c>
      <c r="B399" s="8" t="s">
        <v>417</v>
      </c>
      <c r="C399" s="2" t="s">
        <v>562</v>
      </c>
      <c r="D399" s="10">
        <v>3</v>
      </c>
      <c r="E399" s="2" t="s">
        <v>575</v>
      </c>
      <c r="F399" s="2" t="s">
        <v>576</v>
      </c>
      <c r="G399" s="2">
        <v>0</v>
      </c>
      <c r="H399" s="2">
        <v>445</v>
      </c>
      <c r="I399" s="2">
        <v>1</v>
      </c>
      <c r="J399" s="2">
        <v>0</v>
      </c>
      <c r="K399" s="2">
        <v>0</v>
      </c>
      <c r="L399" s="2">
        <v>1</v>
      </c>
      <c r="M399" s="2">
        <v>2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153</v>
      </c>
      <c r="V399" s="2">
        <v>2</v>
      </c>
      <c r="W399" s="2">
        <v>0</v>
      </c>
      <c r="X399" s="2">
        <v>0</v>
      </c>
      <c r="Y399" s="2">
        <v>3</v>
      </c>
      <c r="Z399" s="2">
        <v>0</v>
      </c>
      <c r="AA399" s="2">
        <v>0</v>
      </c>
      <c r="AB399" s="2">
        <v>0</v>
      </c>
      <c r="AC399" s="2">
        <v>0</v>
      </c>
      <c r="AD399" s="2">
        <v>1</v>
      </c>
      <c r="AE399" s="42">
        <v>0</v>
      </c>
      <c r="AF399" s="25">
        <f>G399+H399+I399+J399+K399+L399+M399+N399+O399+P399+Q399+R399+S399+T399+U399+V399+W399+X399+Y399+Z399+AA399+AB399+AC399+AD399</f>
        <v>608</v>
      </c>
      <c r="AG399" s="25">
        <f>G399+H399+I399+J399+K399+L399+M399+N399+O399+P399+Q399+R399+S399+T399+U399+V399+W399+X399+Z399+Y399+AA399+AB399+AC399</f>
        <v>607</v>
      </c>
    </row>
    <row r="400" spans="1:55" ht="15.75" x14ac:dyDescent="0.25">
      <c r="A400" s="8" t="s">
        <v>315</v>
      </c>
      <c r="B400" s="8" t="s">
        <v>417</v>
      </c>
      <c r="C400" s="2" t="s">
        <v>562</v>
      </c>
      <c r="D400" s="10">
        <v>3</v>
      </c>
      <c r="E400" s="2" t="s">
        <v>575</v>
      </c>
      <c r="F400" s="2" t="s">
        <v>577</v>
      </c>
      <c r="G400" s="2">
        <v>0</v>
      </c>
      <c r="H400" s="2">
        <v>450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123</v>
      </c>
      <c r="V400" s="2">
        <v>0</v>
      </c>
      <c r="W400" s="2">
        <v>0</v>
      </c>
      <c r="X400" s="2">
        <v>1</v>
      </c>
      <c r="Y400" s="2">
        <v>2</v>
      </c>
      <c r="Z400" s="2">
        <v>0</v>
      </c>
      <c r="AA400" s="2">
        <v>2</v>
      </c>
      <c r="AB400" s="2">
        <v>1</v>
      </c>
      <c r="AC400" s="2">
        <v>0</v>
      </c>
      <c r="AD400" s="2">
        <v>3</v>
      </c>
      <c r="AE400" s="42">
        <v>0</v>
      </c>
      <c r="AF400" s="25">
        <f t="shared" ref="AF400:AF401" si="117">G400+H400+I400+J400+K400+L400+M400+N400+O400+P400+Q400+R400+S400+T400+U400+V400+W400+X400+Y400+Z400+AA400+AB400+AC400+AD400</f>
        <v>582</v>
      </c>
      <c r="AG400" s="25">
        <f t="shared" ref="AG400:AG401" si="118">G400+H400+I400+J400+K400+L400+M400+N400+O400+P400+Q400+R400+S400+T400+U400+V400+W400+X400+Z400+Y400+AA400+AB400+AC400</f>
        <v>579</v>
      </c>
    </row>
    <row r="401" spans="1:55" ht="15.75" x14ac:dyDescent="0.25">
      <c r="A401" s="8" t="s">
        <v>315</v>
      </c>
      <c r="B401" s="8" t="s">
        <v>417</v>
      </c>
      <c r="C401" s="2" t="s">
        <v>562</v>
      </c>
      <c r="D401" s="10">
        <v>3</v>
      </c>
      <c r="E401" s="2" t="s">
        <v>575</v>
      </c>
      <c r="F401" s="2" t="s">
        <v>578</v>
      </c>
      <c r="G401" s="2">
        <v>0</v>
      </c>
      <c r="H401" s="2">
        <v>454</v>
      </c>
      <c r="I401" s="2">
        <v>1</v>
      </c>
      <c r="J401" s="2">
        <v>0</v>
      </c>
      <c r="K401" s="2">
        <v>0</v>
      </c>
      <c r="L401" s="2">
        <v>0</v>
      </c>
      <c r="M401" s="2">
        <v>0</v>
      </c>
      <c r="N401" s="2">
        <v>3</v>
      </c>
      <c r="O401" s="2">
        <v>0</v>
      </c>
      <c r="P401" s="2">
        <v>1</v>
      </c>
      <c r="Q401" s="2">
        <v>0</v>
      </c>
      <c r="R401" s="2">
        <v>1</v>
      </c>
      <c r="S401" s="2">
        <v>0</v>
      </c>
      <c r="T401" s="2">
        <v>0</v>
      </c>
      <c r="U401" s="2">
        <v>130</v>
      </c>
      <c r="V401" s="2">
        <v>1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1</v>
      </c>
      <c r="AD401" s="2">
        <v>2</v>
      </c>
      <c r="AE401" s="42">
        <v>0</v>
      </c>
      <c r="AF401" s="25">
        <f t="shared" si="117"/>
        <v>594</v>
      </c>
      <c r="AG401" s="25">
        <f t="shared" si="118"/>
        <v>592</v>
      </c>
    </row>
    <row r="402" spans="1:55" s="9" customFormat="1" ht="15.75" x14ac:dyDescent="0.25">
      <c r="A402" s="8"/>
      <c r="B402" s="8"/>
      <c r="D402" s="43"/>
      <c r="E402" s="23" t="s">
        <v>12</v>
      </c>
      <c r="F402" s="66" t="s">
        <v>10</v>
      </c>
      <c r="G402" s="66">
        <f>SUM(G399:G401)</f>
        <v>0</v>
      </c>
      <c r="H402" s="66">
        <f t="shared" ref="H402:AG402" si="119">SUM(H399:H401)</f>
        <v>1349</v>
      </c>
      <c r="I402" s="66">
        <f t="shared" si="119"/>
        <v>2</v>
      </c>
      <c r="J402" s="66">
        <f t="shared" si="119"/>
        <v>0</v>
      </c>
      <c r="K402" s="66">
        <f t="shared" si="119"/>
        <v>0</v>
      </c>
      <c r="L402" s="66">
        <f t="shared" si="119"/>
        <v>1</v>
      </c>
      <c r="M402" s="66">
        <f t="shared" si="119"/>
        <v>2</v>
      </c>
      <c r="N402" s="66">
        <f t="shared" si="119"/>
        <v>3</v>
      </c>
      <c r="O402" s="66">
        <f t="shared" si="119"/>
        <v>0</v>
      </c>
      <c r="P402" s="66">
        <f t="shared" si="119"/>
        <v>1</v>
      </c>
      <c r="Q402" s="66">
        <f t="shared" si="119"/>
        <v>0</v>
      </c>
      <c r="R402" s="66">
        <f t="shared" si="119"/>
        <v>1</v>
      </c>
      <c r="S402" s="66">
        <f t="shared" si="119"/>
        <v>0</v>
      </c>
      <c r="T402" s="66">
        <f t="shared" si="119"/>
        <v>0</v>
      </c>
      <c r="U402" s="66">
        <f t="shared" si="119"/>
        <v>406</v>
      </c>
      <c r="V402" s="66">
        <f t="shared" si="119"/>
        <v>3</v>
      </c>
      <c r="W402" s="66">
        <f t="shared" si="119"/>
        <v>0</v>
      </c>
      <c r="X402" s="66">
        <f t="shared" si="119"/>
        <v>1</v>
      </c>
      <c r="Y402" s="66">
        <f t="shared" si="119"/>
        <v>5</v>
      </c>
      <c r="Z402" s="66">
        <f t="shared" si="119"/>
        <v>0</v>
      </c>
      <c r="AA402" s="66">
        <f t="shared" si="119"/>
        <v>2</v>
      </c>
      <c r="AB402" s="66">
        <f t="shared" si="119"/>
        <v>1</v>
      </c>
      <c r="AC402" s="66">
        <f t="shared" si="119"/>
        <v>1</v>
      </c>
      <c r="AD402" s="66">
        <f t="shared" si="119"/>
        <v>6</v>
      </c>
      <c r="AE402" s="66">
        <f t="shared" si="119"/>
        <v>0</v>
      </c>
      <c r="AF402" s="67">
        <f t="shared" si="119"/>
        <v>1784</v>
      </c>
      <c r="AG402" s="67">
        <f t="shared" si="119"/>
        <v>1778</v>
      </c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</row>
    <row r="403" spans="1:55" ht="15.75" x14ac:dyDescent="0.25">
      <c r="A403" s="97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  <c r="AC403" s="98"/>
      <c r="AD403" s="98"/>
      <c r="AE403" s="98"/>
      <c r="AF403" s="98"/>
      <c r="AG403" s="99"/>
    </row>
    <row r="404" spans="1:55" ht="15.75" x14ac:dyDescent="0.25">
      <c r="A404" s="8" t="s">
        <v>315</v>
      </c>
      <c r="B404" s="8" t="s">
        <v>417</v>
      </c>
      <c r="C404" s="2" t="s">
        <v>562</v>
      </c>
      <c r="D404" s="10">
        <v>4</v>
      </c>
      <c r="E404" s="2" t="s">
        <v>579</v>
      </c>
      <c r="F404" s="2" t="s">
        <v>580</v>
      </c>
      <c r="G404" s="2">
        <v>0</v>
      </c>
      <c r="H404" s="2">
        <v>356</v>
      </c>
      <c r="I404" s="2">
        <v>0</v>
      </c>
      <c r="J404" s="2">
        <v>0</v>
      </c>
      <c r="K404" s="2">
        <v>0</v>
      </c>
      <c r="L404" s="2">
        <v>0</v>
      </c>
      <c r="M404" s="2">
        <v>1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118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2</v>
      </c>
      <c r="AE404" s="42">
        <v>0</v>
      </c>
      <c r="AF404" s="25">
        <f>G404+H404+I404+J404+K404+L404+M404+N404+O404+P404+Q404+R404+S404+T404+U404+V404+W404+X404+Y404+Z404+AA404+AB404+AC404+AD404</f>
        <v>477</v>
      </c>
      <c r="AG404" s="25">
        <f>G404+H404+I404+J404+K404+L404+M404+N404+O404+P404+Q404+R404+S404+T404+U404+V404+W404+X404+Z404+Y404+AA404+AB404+AC404</f>
        <v>475</v>
      </c>
    </row>
    <row r="405" spans="1:55" ht="15.75" x14ac:dyDescent="0.25">
      <c r="A405" s="8" t="s">
        <v>315</v>
      </c>
      <c r="B405" s="8" t="s">
        <v>417</v>
      </c>
      <c r="C405" s="2" t="s">
        <v>562</v>
      </c>
      <c r="D405" s="10">
        <v>4</v>
      </c>
      <c r="E405" s="2" t="s">
        <v>579</v>
      </c>
      <c r="F405" s="2" t="s">
        <v>581</v>
      </c>
      <c r="G405" s="2">
        <v>0</v>
      </c>
      <c r="H405" s="2">
        <v>364</v>
      </c>
      <c r="I405" s="2">
        <v>0</v>
      </c>
      <c r="J405" s="2">
        <v>0</v>
      </c>
      <c r="K405" s="2">
        <v>0</v>
      </c>
      <c r="L405" s="2">
        <v>0</v>
      </c>
      <c r="M405" s="2">
        <v>1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110</v>
      </c>
      <c r="V405" s="2">
        <v>1</v>
      </c>
      <c r="W405" s="2">
        <v>0</v>
      </c>
      <c r="X405" s="2">
        <v>0</v>
      </c>
      <c r="Y405" s="2">
        <v>1</v>
      </c>
      <c r="Z405" s="2">
        <v>0</v>
      </c>
      <c r="AA405" s="2">
        <v>0</v>
      </c>
      <c r="AB405" s="2">
        <v>0</v>
      </c>
      <c r="AC405" s="2">
        <v>0</v>
      </c>
      <c r="AD405" s="2">
        <v>2</v>
      </c>
      <c r="AE405" s="42">
        <v>0</v>
      </c>
      <c r="AF405" s="25">
        <f>G405+H405+I405+J405+K405+L405+M405+N405+O405+P405+Q405+R405+S405+T405+U405+V405+W405+X405+Y405+Z405+AA405+AB405+AC405+AD405</f>
        <v>479</v>
      </c>
      <c r="AG405" s="25">
        <f>G405+H405+I405+J405+K405+L405+M405+N405+O405+P405+Q405+R405+S405+T405+U405+V405+W405+X405+Z405+Y405+AA405+AB405+AC405</f>
        <v>477</v>
      </c>
    </row>
    <row r="406" spans="1:55" s="9" customFormat="1" ht="15.75" x14ac:dyDescent="0.25">
      <c r="A406" s="8"/>
      <c r="B406" s="8"/>
      <c r="D406" s="43"/>
      <c r="E406" s="23" t="s">
        <v>13</v>
      </c>
      <c r="F406" s="66" t="s">
        <v>10</v>
      </c>
      <c r="G406" s="66">
        <f>SUM(G404:G405)</f>
        <v>0</v>
      </c>
      <c r="H406" s="66">
        <f t="shared" ref="H406:AG406" si="120">SUM(H404:H405)</f>
        <v>720</v>
      </c>
      <c r="I406" s="66">
        <f t="shared" si="120"/>
        <v>0</v>
      </c>
      <c r="J406" s="66">
        <f t="shared" si="120"/>
        <v>0</v>
      </c>
      <c r="K406" s="66">
        <f t="shared" si="120"/>
        <v>0</v>
      </c>
      <c r="L406" s="66">
        <f t="shared" si="120"/>
        <v>0</v>
      </c>
      <c r="M406" s="66">
        <f t="shared" si="120"/>
        <v>2</v>
      </c>
      <c r="N406" s="66">
        <f t="shared" si="120"/>
        <v>0</v>
      </c>
      <c r="O406" s="66">
        <f t="shared" si="120"/>
        <v>0</v>
      </c>
      <c r="P406" s="66">
        <f t="shared" si="120"/>
        <v>0</v>
      </c>
      <c r="Q406" s="66">
        <f t="shared" si="120"/>
        <v>0</v>
      </c>
      <c r="R406" s="66">
        <f t="shared" si="120"/>
        <v>0</v>
      </c>
      <c r="S406" s="66">
        <f t="shared" si="120"/>
        <v>0</v>
      </c>
      <c r="T406" s="66">
        <f t="shared" si="120"/>
        <v>0</v>
      </c>
      <c r="U406" s="66">
        <f t="shared" si="120"/>
        <v>228</v>
      </c>
      <c r="V406" s="66">
        <f t="shared" si="120"/>
        <v>1</v>
      </c>
      <c r="W406" s="66">
        <f t="shared" si="120"/>
        <v>0</v>
      </c>
      <c r="X406" s="66">
        <f t="shared" si="120"/>
        <v>0</v>
      </c>
      <c r="Y406" s="66">
        <f t="shared" si="120"/>
        <v>1</v>
      </c>
      <c r="Z406" s="66">
        <f t="shared" si="120"/>
        <v>0</v>
      </c>
      <c r="AA406" s="66">
        <f t="shared" si="120"/>
        <v>0</v>
      </c>
      <c r="AB406" s="66">
        <f t="shared" si="120"/>
        <v>0</v>
      </c>
      <c r="AC406" s="66">
        <f t="shared" si="120"/>
        <v>0</v>
      </c>
      <c r="AD406" s="66">
        <f t="shared" si="120"/>
        <v>4</v>
      </c>
      <c r="AE406" s="66">
        <f t="shared" si="120"/>
        <v>0</v>
      </c>
      <c r="AF406" s="67">
        <f t="shared" si="120"/>
        <v>956</v>
      </c>
      <c r="AG406" s="67">
        <f t="shared" si="120"/>
        <v>952</v>
      </c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</row>
    <row r="407" spans="1:55" ht="15.75" x14ac:dyDescent="0.25">
      <c r="A407" s="97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99"/>
    </row>
    <row r="408" spans="1:55" ht="15.75" x14ac:dyDescent="0.25">
      <c r="A408" s="8" t="s">
        <v>315</v>
      </c>
      <c r="B408" s="8" t="s">
        <v>417</v>
      </c>
      <c r="C408" s="2" t="s">
        <v>562</v>
      </c>
      <c r="D408" s="10">
        <v>5</v>
      </c>
      <c r="E408" s="2" t="s">
        <v>582</v>
      </c>
      <c r="F408" s="2" t="s">
        <v>583</v>
      </c>
      <c r="G408" s="2">
        <v>0</v>
      </c>
      <c r="H408" s="2">
        <v>618</v>
      </c>
      <c r="I408" s="2">
        <v>0</v>
      </c>
      <c r="J408" s="2">
        <v>0</v>
      </c>
      <c r="K408" s="2">
        <v>0</v>
      </c>
      <c r="L408" s="2">
        <v>0</v>
      </c>
      <c r="M408" s="2">
        <v>3</v>
      </c>
      <c r="N408" s="2">
        <v>1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208</v>
      </c>
      <c r="V408" s="2">
        <v>3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1</v>
      </c>
      <c r="AC408" s="2">
        <v>0</v>
      </c>
      <c r="AD408" s="2">
        <v>5</v>
      </c>
      <c r="AE408" s="42">
        <v>0</v>
      </c>
      <c r="AF408" s="25">
        <f>G408+H408+I408+J408+K408+L408+M408+N408+O408+P408+Q408+R408+S408+T408+U408+V408+W408+X408+Y408+Z408+AA408+AB408+AC408+AD408</f>
        <v>839</v>
      </c>
      <c r="AG408" s="25">
        <f>G408+H408+I408+J408+K408+L408+M408+N408+O408+P408+Q408+R408+S408+T408+U408+V408+W408+X408+Z408+Y408+AA408+AB408+AC408</f>
        <v>834</v>
      </c>
    </row>
    <row r="409" spans="1:55" ht="15.75" x14ac:dyDescent="0.25">
      <c r="A409" s="8" t="s">
        <v>315</v>
      </c>
      <c r="B409" s="8" t="s">
        <v>417</v>
      </c>
      <c r="C409" s="2" t="s">
        <v>562</v>
      </c>
      <c r="D409" s="10">
        <v>5</v>
      </c>
      <c r="E409" s="2" t="s">
        <v>584</v>
      </c>
      <c r="F409" s="2" t="s">
        <v>585</v>
      </c>
      <c r="G409" s="2">
        <v>0</v>
      </c>
      <c r="H409" s="2">
        <v>104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22</v>
      </c>
      <c r="V409" s="2">
        <v>0</v>
      </c>
      <c r="W409" s="2">
        <v>0</v>
      </c>
      <c r="X409" s="2">
        <v>0</v>
      </c>
      <c r="Y409" s="2">
        <v>1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42">
        <v>0</v>
      </c>
      <c r="AF409" s="25">
        <f t="shared" ref="AF409:AF412" si="121">G409+H409+I409+J409+K409+L409+M409+N409+O409+P409+Q409+R409+S409+T409+U409+V409+W409+X409+Y409+Z409+AA409+AB409+AC409+AD409</f>
        <v>127</v>
      </c>
      <c r="AG409" s="25">
        <f t="shared" ref="AG409:AG412" si="122">G409+H409+I409+J409+K409+L409+M409+N409+O409+P409+Q409+R409+S409+T409+U409+V409+W409+X409+Z409+Y409+AA409+AB409+AC409</f>
        <v>127</v>
      </c>
    </row>
    <row r="410" spans="1:55" ht="15.75" x14ac:dyDescent="0.25">
      <c r="A410" s="8" t="s">
        <v>315</v>
      </c>
      <c r="B410" s="8" t="s">
        <v>417</v>
      </c>
      <c r="C410" s="2" t="s">
        <v>562</v>
      </c>
      <c r="D410" s="10">
        <v>5</v>
      </c>
      <c r="E410" s="2" t="s">
        <v>586</v>
      </c>
      <c r="F410" s="2" t="s">
        <v>587</v>
      </c>
      <c r="G410" s="2">
        <v>0</v>
      </c>
      <c r="H410" s="2">
        <v>264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1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54</v>
      </c>
      <c r="V410" s="2">
        <v>1</v>
      </c>
      <c r="W410" s="2">
        <v>0</v>
      </c>
      <c r="X410" s="2">
        <v>1</v>
      </c>
      <c r="Y410" s="2">
        <v>1</v>
      </c>
      <c r="Z410" s="2">
        <v>0</v>
      </c>
      <c r="AA410" s="2">
        <v>0</v>
      </c>
      <c r="AB410" s="2">
        <v>0</v>
      </c>
      <c r="AC410" s="2">
        <v>0</v>
      </c>
      <c r="AD410" s="2">
        <v>1</v>
      </c>
      <c r="AE410" s="42">
        <v>0</v>
      </c>
      <c r="AF410" s="25">
        <f t="shared" si="121"/>
        <v>323</v>
      </c>
      <c r="AG410" s="25">
        <f t="shared" si="122"/>
        <v>322</v>
      </c>
    </row>
    <row r="411" spans="1:55" ht="15.75" x14ac:dyDescent="0.25">
      <c r="A411" s="8" t="s">
        <v>315</v>
      </c>
      <c r="B411" s="8" t="s">
        <v>417</v>
      </c>
      <c r="C411" s="2" t="s">
        <v>562</v>
      </c>
      <c r="D411" s="10">
        <v>5</v>
      </c>
      <c r="E411" s="2" t="s">
        <v>588</v>
      </c>
      <c r="F411" s="2" t="s">
        <v>589</v>
      </c>
      <c r="G411" s="2">
        <v>1</v>
      </c>
      <c r="H411" s="2">
        <v>336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1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72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1</v>
      </c>
      <c r="AD411" s="2">
        <v>0</v>
      </c>
      <c r="AE411" s="42">
        <v>0</v>
      </c>
      <c r="AF411" s="25">
        <f t="shared" si="121"/>
        <v>411</v>
      </c>
      <c r="AG411" s="25">
        <f t="shared" si="122"/>
        <v>411</v>
      </c>
    </row>
    <row r="412" spans="1:55" ht="15.75" x14ac:dyDescent="0.25">
      <c r="A412" s="8" t="s">
        <v>315</v>
      </c>
      <c r="B412" s="8" t="s">
        <v>417</v>
      </c>
      <c r="C412" s="2" t="s">
        <v>562</v>
      </c>
      <c r="D412" s="10">
        <v>5</v>
      </c>
      <c r="E412" s="2" t="s">
        <v>590</v>
      </c>
      <c r="F412" s="2" t="s">
        <v>591</v>
      </c>
      <c r="G412" s="2">
        <v>0</v>
      </c>
      <c r="H412" s="2">
        <v>231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64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1</v>
      </c>
      <c r="AE412" s="42">
        <v>0</v>
      </c>
      <c r="AF412" s="25">
        <f t="shared" si="121"/>
        <v>296</v>
      </c>
      <c r="AG412" s="25">
        <f t="shared" si="122"/>
        <v>295</v>
      </c>
    </row>
    <row r="413" spans="1:55" s="9" customFormat="1" ht="15.75" x14ac:dyDescent="0.25">
      <c r="A413" s="8"/>
      <c r="B413" s="8"/>
      <c r="D413" s="43"/>
      <c r="E413" s="23" t="s">
        <v>100</v>
      </c>
      <c r="F413" s="66" t="s">
        <v>10</v>
      </c>
      <c r="G413" s="66">
        <f>SUM(G408:G412)</f>
        <v>1</v>
      </c>
      <c r="H413" s="66">
        <f t="shared" ref="H413:AG413" si="123">SUM(H408:H412)</f>
        <v>1553</v>
      </c>
      <c r="I413" s="66">
        <f t="shared" si="123"/>
        <v>0</v>
      </c>
      <c r="J413" s="66">
        <f t="shared" si="123"/>
        <v>0</v>
      </c>
      <c r="K413" s="66">
        <f t="shared" si="123"/>
        <v>0</v>
      </c>
      <c r="L413" s="66">
        <f t="shared" si="123"/>
        <v>0</v>
      </c>
      <c r="M413" s="66">
        <f t="shared" si="123"/>
        <v>3</v>
      </c>
      <c r="N413" s="66">
        <f t="shared" si="123"/>
        <v>2</v>
      </c>
      <c r="O413" s="66">
        <f t="shared" si="123"/>
        <v>1</v>
      </c>
      <c r="P413" s="66">
        <f t="shared" si="123"/>
        <v>0</v>
      </c>
      <c r="Q413" s="66">
        <f t="shared" si="123"/>
        <v>0</v>
      </c>
      <c r="R413" s="66">
        <f t="shared" si="123"/>
        <v>0</v>
      </c>
      <c r="S413" s="66">
        <f t="shared" si="123"/>
        <v>0</v>
      </c>
      <c r="T413" s="66">
        <f t="shared" si="123"/>
        <v>0</v>
      </c>
      <c r="U413" s="66">
        <f t="shared" si="123"/>
        <v>420</v>
      </c>
      <c r="V413" s="66">
        <f t="shared" si="123"/>
        <v>4</v>
      </c>
      <c r="W413" s="66">
        <f t="shared" si="123"/>
        <v>0</v>
      </c>
      <c r="X413" s="66">
        <f t="shared" si="123"/>
        <v>1</v>
      </c>
      <c r="Y413" s="66">
        <f t="shared" si="123"/>
        <v>2</v>
      </c>
      <c r="Z413" s="66">
        <f t="shared" si="123"/>
        <v>0</v>
      </c>
      <c r="AA413" s="66">
        <f t="shared" si="123"/>
        <v>0</v>
      </c>
      <c r="AB413" s="66">
        <f t="shared" si="123"/>
        <v>1</v>
      </c>
      <c r="AC413" s="66">
        <f t="shared" si="123"/>
        <v>1</v>
      </c>
      <c r="AD413" s="66">
        <f t="shared" si="123"/>
        <v>7</v>
      </c>
      <c r="AE413" s="66">
        <f t="shared" si="123"/>
        <v>0</v>
      </c>
      <c r="AF413" s="67">
        <f t="shared" si="123"/>
        <v>1996</v>
      </c>
      <c r="AG413" s="67">
        <f t="shared" si="123"/>
        <v>1989</v>
      </c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</row>
    <row r="414" spans="1:55" ht="15.75" x14ac:dyDescent="0.25">
      <c r="A414" s="97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  <c r="AD414" s="98"/>
      <c r="AE414" s="98"/>
      <c r="AF414" s="98"/>
      <c r="AG414" s="99"/>
    </row>
    <row r="415" spans="1:55" ht="15.75" x14ac:dyDescent="0.25">
      <c r="A415" s="8" t="s">
        <v>315</v>
      </c>
      <c r="B415" s="8" t="s">
        <v>417</v>
      </c>
      <c r="C415" s="2" t="s">
        <v>562</v>
      </c>
      <c r="D415" s="10">
        <v>6</v>
      </c>
      <c r="E415" s="2" t="s">
        <v>592</v>
      </c>
      <c r="F415" s="2" t="s">
        <v>593</v>
      </c>
      <c r="G415" s="2">
        <v>0</v>
      </c>
      <c r="H415" s="2">
        <v>377</v>
      </c>
      <c r="I415" s="2">
        <v>1</v>
      </c>
      <c r="J415" s="2">
        <v>0</v>
      </c>
      <c r="K415" s="2">
        <v>0</v>
      </c>
      <c r="L415" s="2">
        <v>0</v>
      </c>
      <c r="M415" s="2">
        <v>1</v>
      </c>
      <c r="N415" s="2">
        <v>1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104</v>
      </c>
      <c r="V415" s="2">
        <v>1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42">
        <v>0</v>
      </c>
      <c r="AF415" s="25">
        <f>G415+H415+I415+J415+K415+L415+M415+N415+O415+P415+Q415+R415+S415+T415+U415+V415+W415+X415+Y415+Z415+AA415+AB415+AC415+AD415</f>
        <v>485</v>
      </c>
      <c r="AG415" s="25">
        <f>G415+H415+I415+J415+K415+L415+M415+N415+O415+P415+Q415+R415+S415+T415+U415+V415+W415+X415+Z415+Y415+AA415+AB415+AC415</f>
        <v>485</v>
      </c>
    </row>
    <row r="416" spans="1:55" ht="15.75" x14ac:dyDescent="0.25">
      <c r="A416" s="8" t="s">
        <v>315</v>
      </c>
      <c r="B416" s="8" t="s">
        <v>417</v>
      </c>
      <c r="C416" s="2" t="s">
        <v>562</v>
      </c>
      <c r="D416" s="10">
        <v>6</v>
      </c>
      <c r="E416" s="2" t="s">
        <v>592</v>
      </c>
      <c r="F416" s="2" t="s">
        <v>594</v>
      </c>
      <c r="G416" s="2">
        <v>0</v>
      </c>
      <c r="H416" s="2">
        <v>363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121</v>
      </c>
      <c r="V416" s="2">
        <v>3</v>
      </c>
      <c r="W416" s="2">
        <v>0</v>
      </c>
      <c r="X416" s="2">
        <v>1</v>
      </c>
      <c r="Y416" s="2">
        <v>1</v>
      </c>
      <c r="Z416" s="2">
        <v>0</v>
      </c>
      <c r="AA416" s="2">
        <v>1</v>
      </c>
      <c r="AB416" s="2">
        <v>0</v>
      </c>
      <c r="AC416" s="2">
        <v>0</v>
      </c>
      <c r="AD416" s="2">
        <v>1</v>
      </c>
      <c r="AE416" s="42">
        <v>0</v>
      </c>
      <c r="AF416" s="25">
        <f>G416+H416+I416+J416+K416+L416+M416+N416+O416+P416+Q416+R416+S416+T416+U416+V416+W416+X416+Y416+Z416+AA416+AB416+AC416+AD416</f>
        <v>491</v>
      </c>
      <c r="AG416" s="25">
        <f>G416+H416+I416+J416+K416+L416+M416+N416+O416+P416+Q416+R416+S416+T416+U416+V416+W416+X416+Z416+Y416+AA416+AB416+AC416</f>
        <v>490</v>
      </c>
    </row>
    <row r="417" spans="1:55" s="9" customFormat="1" ht="15.75" x14ac:dyDescent="0.25">
      <c r="A417" s="8"/>
      <c r="B417" s="8"/>
      <c r="D417" s="43"/>
      <c r="E417" s="23" t="s">
        <v>13</v>
      </c>
      <c r="F417" s="66" t="s">
        <v>10</v>
      </c>
      <c r="G417" s="66">
        <f>SUM(G415:G416)</f>
        <v>0</v>
      </c>
      <c r="H417" s="66">
        <f t="shared" ref="H417:AG417" si="124">SUM(H415:H416)</f>
        <v>740</v>
      </c>
      <c r="I417" s="66">
        <f t="shared" si="124"/>
        <v>1</v>
      </c>
      <c r="J417" s="66">
        <f t="shared" si="124"/>
        <v>0</v>
      </c>
      <c r="K417" s="66">
        <f t="shared" si="124"/>
        <v>0</v>
      </c>
      <c r="L417" s="66">
        <f t="shared" si="124"/>
        <v>0</v>
      </c>
      <c r="M417" s="66">
        <f t="shared" si="124"/>
        <v>1</v>
      </c>
      <c r="N417" s="66">
        <f t="shared" si="124"/>
        <v>1</v>
      </c>
      <c r="O417" s="66">
        <f t="shared" si="124"/>
        <v>0</v>
      </c>
      <c r="P417" s="66">
        <f t="shared" si="124"/>
        <v>0</v>
      </c>
      <c r="Q417" s="66">
        <f t="shared" si="124"/>
        <v>0</v>
      </c>
      <c r="R417" s="66">
        <f t="shared" si="124"/>
        <v>0</v>
      </c>
      <c r="S417" s="66">
        <f t="shared" si="124"/>
        <v>0</v>
      </c>
      <c r="T417" s="66">
        <f t="shared" si="124"/>
        <v>0</v>
      </c>
      <c r="U417" s="66">
        <f t="shared" si="124"/>
        <v>225</v>
      </c>
      <c r="V417" s="66">
        <f t="shared" si="124"/>
        <v>4</v>
      </c>
      <c r="W417" s="66">
        <f t="shared" si="124"/>
        <v>0</v>
      </c>
      <c r="X417" s="66">
        <f t="shared" si="124"/>
        <v>1</v>
      </c>
      <c r="Y417" s="66">
        <f t="shared" si="124"/>
        <v>1</v>
      </c>
      <c r="Z417" s="66">
        <f t="shared" si="124"/>
        <v>0</v>
      </c>
      <c r="AA417" s="66">
        <f t="shared" si="124"/>
        <v>1</v>
      </c>
      <c r="AB417" s="66">
        <f t="shared" si="124"/>
        <v>0</v>
      </c>
      <c r="AC417" s="66">
        <f t="shared" si="124"/>
        <v>0</v>
      </c>
      <c r="AD417" s="66">
        <f t="shared" si="124"/>
        <v>1</v>
      </c>
      <c r="AE417" s="66">
        <f t="shared" si="124"/>
        <v>0</v>
      </c>
      <c r="AF417" s="67">
        <f t="shared" si="124"/>
        <v>976</v>
      </c>
      <c r="AG417" s="67">
        <f t="shared" si="124"/>
        <v>975</v>
      </c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</row>
    <row r="418" spans="1:55" ht="15.75" x14ac:dyDescent="0.25">
      <c r="A418" s="97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  <c r="AD418" s="98"/>
      <c r="AE418" s="98"/>
      <c r="AF418" s="98"/>
      <c r="AG418" s="99"/>
    </row>
    <row r="419" spans="1:55" ht="15.75" x14ac:dyDescent="0.25">
      <c r="A419" s="8" t="s">
        <v>315</v>
      </c>
      <c r="B419" s="8" t="s">
        <v>417</v>
      </c>
      <c r="C419" s="2" t="s">
        <v>562</v>
      </c>
      <c r="D419" s="10">
        <v>7</v>
      </c>
      <c r="E419" s="2" t="s">
        <v>595</v>
      </c>
      <c r="F419" s="2" t="s">
        <v>596</v>
      </c>
      <c r="G419" s="2">
        <v>0</v>
      </c>
      <c r="H419" s="2">
        <v>436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231</v>
      </c>
      <c r="V419" s="2">
        <v>0</v>
      </c>
      <c r="W419" s="2">
        <v>0</v>
      </c>
      <c r="X419" s="2">
        <v>2</v>
      </c>
      <c r="Y419" s="2">
        <v>2</v>
      </c>
      <c r="Z419" s="2">
        <v>0</v>
      </c>
      <c r="AA419" s="2">
        <v>0</v>
      </c>
      <c r="AB419" s="2">
        <v>0</v>
      </c>
      <c r="AC419" s="2">
        <v>0</v>
      </c>
      <c r="AD419" s="2">
        <v>9</v>
      </c>
      <c r="AE419" s="42">
        <v>0</v>
      </c>
      <c r="AF419" s="25">
        <f>G419+H419+I419+J419+K419+L419+M419+N419+O419+P419+Q419+R419+S419+T419+U419+V419+W419+X419+Y419+Z419+AA419+AB419+AC419+AD419</f>
        <v>680</v>
      </c>
      <c r="AG419" s="25">
        <f>G419+H419+I419+J419+K419+L419+M419+N419+O419+P419+Q419+R419+S419+T419+U419+V419+W419+X419+Z419+Y419+AA419+AB419+AC419</f>
        <v>671</v>
      </c>
    </row>
    <row r="420" spans="1:55" ht="15.75" x14ac:dyDescent="0.25">
      <c r="A420" s="8" t="s">
        <v>315</v>
      </c>
      <c r="B420" s="8" t="s">
        <v>417</v>
      </c>
      <c r="C420" s="2" t="s">
        <v>562</v>
      </c>
      <c r="D420" s="10">
        <v>7</v>
      </c>
      <c r="E420" s="2" t="s">
        <v>597</v>
      </c>
      <c r="F420" s="2" t="s">
        <v>598</v>
      </c>
      <c r="G420" s="2">
        <v>2</v>
      </c>
      <c r="H420" s="2">
        <v>467</v>
      </c>
      <c r="I420" s="2">
        <v>0</v>
      </c>
      <c r="J420" s="2">
        <v>0</v>
      </c>
      <c r="K420" s="2">
        <v>0</v>
      </c>
      <c r="L420" s="2">
        <v>0</v>
      </c>
      <c r="M420" s="2">
        <v>1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219</v>
      </c>
      <c r="V420" s="2">
        <v>0</v>
      </c>
      <c r="W420" s="2">
        <v>0</v>
      </c>
      <c r="X420" s="2">
        <v>0</v>
      </c>
      <c r="Y420" s="2">
        <v>2</v>
      </c>
      <c r="Z420" s="2">
        <v>0</v>
      </c>
      <c r="AA420" s="2">
        <v>0</v>
      </c>
      <c r="AB420" s="2">
        <v>0</v>
      </c>
      <c r="AC420" s="2">
        <v>0</v>
      </c>
      <c r="AD420" s="2">
        <v>4</v>
      </c>
      <c r="AE420" s="42">
        <v>0</v>
      </c>
      <c r="AF420" s="25">
        <f t="shared" ref="AF420:AF428" si="125">G420+H420+I420+J420+K420+L420+M420+N420+O420+P420+Q420+R420+S420+T420+U420+V420+W420+X420+Y420+Z420+AA420+AB420+AC420+AD420</f>
        <v>695</v>
      </c>
      <c r="AG420" s="25">
        <f t="shared" ref="AG420:AG428" si="126">G420+H420+I420+J420+K420+L420+M420+N420+O420+P420+Q420+R420+S420+T420+U420+V420+W420+X420+Z420+Y420+AA420+AB420+AC420</f>
        <v>691</v>
      </c>
    </row>
    <row r="421" spans="1:55" ht="15.75" x14ac:dyDescent="0.25">
      <c r="A421" s="8" t="s">
        <v>315</v>
      </c>
      <c r="B421" s="8" t="s">
        <v>417</v>
      </c>
      <c r="C421" s="2" t="s">
        <v>562</v>
      </c>
      <c r="D421" s="10">
        <v>7</v>
      </c>
      <c r="E421" s="2" t="s">
        <v>599</v>
      </c>
      <c r="F421" s="2" t="s">
        <v>600</v>
      </c>
      <c r="G421" s="2">
        <v>0</v>
      </c>
      <c r="H421" s="2">
        <v>331</v>
      </c>
      <c r="I421" s="2">
        <v>0</v>
      </c>
      <c r="J421" s="2">
        <v>0</v>
      </c>
      <c r="K421" s="2">
        <v>1</v>
      </c>
      <c r="L421" s="2">
        <v>0</v>
      </c>
      <c r="M421" s="2">
        <v>0</v>
      </c>
      <c r="N421" s="2">
        <v>0</v>
      </c>
      <c r="O421" s="2">
        <v>1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77</v>
      </c>
      <c r="V421" s="2">
        <v>1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4</v>
      </c>
      <c r="AE421" s="42">
        <v>0</v>
      </c>
      <c r="AF421" s="25">
        <f t="shared" si="125"/>
        <v>415</v>
      </c>
      <c r="AG421" s="25">
        <f t="shared" si="126"/>
        <v>411</v>
      </c>
    </row>
    <row r="422" spans="1:55" ht="15.75" x14ac:dyDescent="0.25">
      <c r="A422" s="8" t="s">
        <v>315</v>
      </c>
      <c r="B422" s="8" t="s">
        <v>417</v>
      </c>
      <c r="C422" s="2" t="s">
        <v>562</v>
      </c>
      <c r="D422" s="10">
        <v>7</v>
      </c>
      <c r="E422" s="2" t="s">
        <v>601</v>
      </c>
      <c r="F422" s="2" t="s">
        <v>602</v>
      </c>
      <c r="G422" s="2">
        <v>0</v>
      </c>
      <c r="H422" s="2">
        <v>469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3</v>
      </c>
      <c r="O422" s="2">
        <v>2</v>
      </c>
      <c r="P422" s="2">
        <v>1</v>
      </c>
      <c r="Q422" s="2">
        <v>0</v>
      </c>
      <c r="R422" s="2">
        <v>0</v>
      </c>
      <c r="S422" s="2">
        <v>0</v>
      </c>
      <c r="T422" s="2">
        <v>0</v>
      </c>
      <c r="U422" s="2">
        <v>187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1</v>
      </c>
      <c r="AD422" s="2">
        <v>3</v>
      </c>
      <c r="AE422" s="42">
        <v>0</v>
      </c>
      <c r="AF422" s="25">
        <f t="shared" si="125"/>
        <v>666</v>
      </c>
      <c r="AG422" s="25">
        <f t="shared" si="126"/>
        <v>663</v>
      </c>
    </row>
    <row r="423" spans="1:55" ht="15.75" x14ac:dyDescent="0.25">
      <c r="A423" s="8" t="s">
        <v>315</v>
      </c>
      <c r="B423" s="8" t="s">
        <v>417</v>
      </c>
      <c r="C423" s="2" t="s">
        <v>562</v>
      </c>
      <c r="D423" s="10">
        <v>7</v>
      </c>
      <c r="E423" s="2" t="s">
        <v>601</v>
      </c>
      <c r="F423" s="2" t="s">
        <v>603</v>
      </c>
      <c r="G423" s="2">
        <v>0</v>
      </c>
      <c r="H423" s="2">
        <v>514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1</v>
      </c>
      <c r="P423" s="2">
        <v>0</v>
      </c>
      <c r="Q423" s="2">
        <v>0</v>
      </c>
      <c r="R423" s="2">
        <v>1</v>
      </c>
      <c r="S423" s="2">
        <v>0</v>
      </c>
      <c r="T423" s="2">
        <v>0</v>
      </c>
      <c r="U423" s="2">
        <v>133</v>
      </c>
      <c r="V423" s="2">
        <v>7</v>
      </c>
      <c r="W423" s="2">
        <v>0</v>
      </c>
      <c r="X423" s="2">
        <v>0</v>
      </c>
      <c r="Y423" s="2">
        <v>6</v>
      </c>
      <c r="Z423" s="2">
        <v>0</v>
      </c>
      <c r="AA423" s="2">
        <v>0</v>
      </c>
      <c r="AB423" s="2">
        <v>0</v>
      </c>
      <c r="AC423" s="2">
        <v>0</v>
      </c>
      <c r="AD423" s="2">
        <v>2</v>
      </c>
      <c r="AE423" s="42">
        <v>0</v>
      </c>
      <c r="AF423" s="25">
        <f t="shared" si="125"/>
        <v>664</v>
      </c>
      <c r="AG423" s="25">
        <f t="shared" si="126"/>
        <v>662</v>
      </c>
    </row>
    <row r="424" spans="1:55" ht="15.75" x14ac:dyDescent="0.25">
      <c r="A424" s="8" t="s">
        <v>315</v>
      </c>
      <c r="B424" s="8" t="s">
        <v>417</v>
      </c>
      <c r="C424" s="2" t="s">
        <v>562</v>
      </c>
      <c r="D424" s="10">
        <v>7</v>
      </c>
      <c r="E424" s="2" t="s">
        <v>604</v>
      </c>
      <c r="F424" s="2" t="s">
        <v>605</v>
      </c>
      <c r="G424" s="2">
        <v>0</v>
      </c>
      <c r="H424" s="2">
        <v>302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1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229</v>
      </c>
      <c r="V424" s="2">
        <v>2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6</v>
      </c>
      <c r="AE424" s="42">
        <v>0</v>
      </c>
      <c r="AF424" s="25">
        <f t="shared" si="125"/>
        <v>540</v>
      </c>
      <c r="AG424" s="25">
        <f t="shared" si="126"/>
        <v>534</v>
      </c>
    </row>
    <row r="425" spans="1:55" ht="15.75" x14ac:dyDescent="0.25">
      <c r="A425" s="8" t="s">
        <v>315</v>
      </c>
      <c r="B425" s="8" t="s">
        <v>417</v>
      </c>
      <c r="C425" s="2" t="s">
        <v>562</v>
      </c>
      <c r="D425" s="10">
        <v>7</v>
      </c>
      <c r="E425" s="2" t="s">
        <v>606</v>
      </c>
      <c r="F425" s="2" t="s">
        <v>607</v>
      </c>
      <c r="G425" s="2">
        <v>0</v>
      </c>
      <c r="H425" s="2">
        <v>139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81</v>
      </c>
      <c r="V425" s="2">
        <v>0</v>
      </c>
      <c r="W425" s="2">
        <v>0</v>
      </c>
      <c r="X425" s="2">
        <v>0</v>
      </c>
      <c r="Y425" s="2">
        <v>1</v>
      </c>
      <c r="Z425" s="2">
        <v>0</v>
      </c>
      <c r="AA425" s="2">
        <v>0</v>
      </c>
      <c r="AB425" s="2">
        <v>0</v>
      </c>
      <c r="AC425" s="2">
        <v>0</v>
      </c>
      <c r="AD425" s="2">
        <v>4</v>
      </c>
      <c r="AE425" s="42">
        <v>0</v>
      </c>
      <c r="AF425" s="25">
        <f t="shared" si="125"/>
        <v>225</v>
      </c>
      <c r="AG425" s="25">
        <f t="shared" si="126"/>
        <v>221</v>
      </c>
    </row>
    <row r="426" spans="1:55" ht="15.75" x14ac:dyDescent="0.25">
      <c r="A426" s="8" t="s">
        <v>315</v>
      </c>
      <c r="B426" s="8" t="s">
        <v>417</v>
      </c>
      <c r="C426" s="2" t="s">
        <v>562</v>
      </c>
      <c r="D426" s="10">
        <v>7</v>
      </c>
      <c r="E426" s="2" t="s">
        <v>608</v>
      </c>
      <c r="F426" s="2" t="s">
        <v>609</v>
      </c>
      <c r="G426" s="2">
        <v>1</v>
      </c>
      <c r="H426" s="2">
        <v>312</v>
      </c>
      <c r="I426" s="2">
        <v>1</v>
      </c>
      <c r="J426" s="2">
        <v>0</v>
      </c>
      <c r="K426" s="2">
        <v>0</v>
      </c>
      <c r="L426" s="2">
        <v>3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218</v>
      </c>
      <c r="V426" s="2">
        <v>1</v>
      </c>
      <c r="W426" s="2">
        <v>0</v>
      </c>
      <c r="X426" s="2">
        <v>0</v>
      </c>
      <c r="Y426" s="2">
        <v>0</v>
      </c>
      <c r="Z426" s="2">
        <v>0</v>
      </c>
      <c r="AA426" s="2">
        <v>1</v>
      </c>
      <c r="AB426" s="2">
        <v>0</v>
      </c>
      <c r="AC426" s="2">
        <v>1</v>
      </c>
      <c r="AD426" s="2">
        <v>9</v>
      </c>
      <c r="AE426" s="42">
        <v>0</v>
      </c>
      <c r="AF426" s="25">
        <f t="shared" si="125"/>
        <v>547</v>
      </c>
      <c r="AG426" s="25">
        <f t="shared" si="126"/>
        <v>538</v>
      </c>
    </row>
    <row r="427" spans="1:55" ht="15.75" x14ac:dyDescent="0.25">
      <c r="A427" s="8" t="s">
        <v>315</v>
      </c>
      <c r="B427" s="8" t="s">
        <v>417</v>
      </c>
      <c r="C427" s="2" t="s">
        <v>562</v>
      </c>
      <c r="D427" s="10">
        <v>7</v>
      </c>
      <c r="E427" s="2" t="s">
        <v>608</v>
      </c>
      <c r="F427" s="2" t="s">
        <v>610</v>
      </c>
      <c r="G427" s="2">
        <v>2</v>
      </c>
      <c r="H427" s="2">
        <v>326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213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2</v>
      </c>
      <c r="AE427" s="42">
        <v>0</v>
      </c>
      <c r="AF427" s="25">
        <f t="shared" si="125"/>
        <v>543</v>
      </c>
      <c r="AG427" s="25">
        <f t="shared" si="126"/>
        <v>541</v>
      </c>
    </row>
    <row r="428" spans="1:55" ht="15.75" x14ac:dyDescent="0.25">
      <c r="A428" s="8" t="s">
        <v>315</v>
      </c>
      <c r="B428" s="8" t="s">
        <v>417</v>
      </c>
      <c r="C428" s="2" t="s">
        <v>562</v>
      </c>
      <c r="D428" s="10">
        <v>7</v>
      </c>
      <c r="E428" s="2" t="s">
        <v>611</v>
      </c>
      <c r="F428" s="2" t="s">
        <v>612</v>
      </c>
      <c r="G428" s="2">
        <v>1</v>
      </c>
      <c r="H428" s="2">
        <v>123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1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142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2</v>
      </c>
      <c r="AE428" s="42">
        <v>0</v>
      </c>
      <c r="AF428" s="25">
        <f t="shared" si="125"/>
        <v>269</v>
      </c>
      <c r="AG428" s="25">
        <f t="shared" si="126"/>
        <v>267</v>
      </c>
    </row>
    <row r="429" spans="1:55" s="9" customFormat="1" ht="15.75" x14ac:dyDescent="0.25">
      <c r="A429" s="8"/>
      <c r="B429" s="8"/>
      <c r="D429" s="43"/>
      <c r="E429" s="23" t="s">
        <v>241</v>
      </c>
      <c r="F429" s="66" t="s">
        <v>10</v>
      </c>
      <c r="G429" s="66">
        <f>SUM(G419:G428)</f>
        <v>6</v>
      </c>
      <c r="H429" s="66">
        <f t="shared" ref="H429:AG429" si="127">SUM(H419:H428)</f>
        <v>3419</v>
      </c>
      <c r="I429" s="66">
        <f t="shared" si="127"/>
        <v>1</v>
      </c>
      <c r="J429" s="66">
        <f t="shared" si="127"/>
        <v>0</v>
      </c>
      <c r="K429" s="66">
        <f t="shared" si="127"/>
        <v>1</v>
      </c>
      <c r="L429" s="66">
        <f t="shared" si="127"/>
        <v>3</v>
      </c>
      <c r="M429" s="66">
        <f t="shared" si="127"/>
        <v>1</v>
      </c>
      <c r="N429" s="66">
        <f t="shared" si="127"/>
        <v>5</v>
      </c>
      <c r="O429" s="66">
        <f t="shared" si="127"/>
        <v>4</v>
      </c>
      <c r="P429" s="66">
        <f t="shared" si="127"/>
        <v>1</v>
      </c>
      <c r="Q429" s="66">
        <f t="shared" si="127"/>
        <v>0</v>
      </c>
      <c r="R429" s="66">
        <f t="shared" si="127"/>
        <v>1</v>
      </c>
      <c r="S429" s="66">
        <f t="shared" si="127"/>
        <v>0</v>
      </c>
      <c r="T429" s="66">
        <f t="shared" si="127"/>
        <v>0</v>
      </c>
      <c r="U429" s="66">
        <f t="shared" si="127"/>
        <v>1730</v>
      </c>
      <c r="V429" s="66">
        <f t="shared" si="127"/>
        <v>11</v>
      </c>
      <c r="W429" s="66">
        <f t="shared" si="127"/>
        <v>0</v>
      </c>
      <c r="X429" s="66">
        <f t="shared" si="127"/>
        <v>2</v>
      </c>
      <c r="Y429" s="66">
        <f t="shared" si="127"/>
        <v>11</v>
      </c>
      <c r="Z429" s="66">
        <f t="shared" si="127"/>
        <v>0</v>
      </c>
      <c r="AA429" s="66">
        <f t="shared" si="127"/>
        <v>1</v>
      </c>
      <c r="AB429" s="66">
        <f t="shared" si="127"/>
        <v>0</v>
      </c>
      <c r="AC429" s="66">
        <f t="shared" si="127"/>
        <v>2</v>
      </c>
      <c r="AD429" s="66">
        <f t="shared" si="127"/>
        <v>45</v>
      </c>
      <c r="AE429" s="66">
        <f t="shared" si="127"/>
        <v>0</v>
      </c>
      <c r="AF429" s="67">
        <f t="shared" si="127"/>
        <v>5244</v>
      </c>
      <c r="AG429" s="67">
        <f t="shared" si="127"/>
        <v>5199</v>
      </c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</row>
    <row r="430" spans="1:55" ht="15.75" x14ac:dyDescent="0.25">
      <c r="A430" s="97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98"/>
      <c r="AE430" s="98"/>
      <c r="AF430" s="98"/>
      <c r="AG430" s="99"/>
    </row>
    <row r="431" spans="1:55" ht="15.75" x14ac:dyDescent="0.25">
      <c r="A431" s="8" t="s">
        <v>315</v>
      </c>
      <c r="B431" s="8" t="s">
        <v>417</v>
      </c>
      <c r="C431" s="2" t="s">
        <v>562</v>
      </c>
      <c r="D431" s="10">
        <v>8</v>
      </c>
      <c r="E431" s="2" t="s">
        <v>613</v>
      </c>
      <c r="F431" s="2" t="s">
        <v>614</v>
      </c>
      <c r="G431" s="2">
        <v>1</v>
      </c>
      <c r="H431" s="2">
        <v>509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3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117</v>
      </c>
      <c r="V431" s="2">
        <v>0</v>
      </c>
      <c r="W431" s="2">
        <v>0</v>
      </c>
      <c r="X431" s="2">
        <v>0</v>
      </c>
      <c r="Y431" s="2">
        <v>2</v>
      </c>
      <c r="Z431" s="2">
        <v>0</v>
      </c>
      <c r="AA431" s="2">
        <v>0</v>
      </c>
      <c r="AB431" s="2">
        <v>0</v>
      </c>
      <c r="AC431" s="2">
        <v>0</v>
      </c>
      <c r="AD431" s="2">
        <v>6</v>
      </c>
      <c r="AE431" s="42">
        <v>0</v>
      </c>
      <c r="AF431" s="25">
        <f>G431+H431+I431+J431+K431+L431+M431+N431+O431+P431+Q431+R431+S431+T431+U431+V431+W431+X431+Y431+Z431+AA431+AB431+AC431+AD431</f>
        <v>638</v>
      </c>
      <c r="AG431" s="25">
        <f>G431+H431+I431+J431+K431+L431+M431+N431+O431+P431+Q431+R431+S431+T431+U431+V431+W431+X431+Z431+Y431+AA431+AB431+AC431</f>
        <v>632</v>
      </c>
    </row>
    <row r="432" spans="1:55" ht="15.75" x14ac:dyDescent="0.25">
      <c r="A432" s="8" t="s">
        <v>315</v>
      </c>
      <c r="B432" s="8" t="s">
        <v>417</v>
      </c>
      <c r="C432" s="2" t="s">
        <v>562</v>
      </c>
      <c r="D432" s="10">
        <v>8</v>
      </c>
      <c r="E432" s="2" t="s">
        <v>613</v>
      </c>
      <c r="F432" s="2" t="s">
        <v>615</v>
      </c>
      <c r="G432" s="2">
        <v>1</v>
      </c>
      <c r="H432" s="2">
        <v>502</v>
      </c>
      <c r="I432" s="2">
        <v>0</v>
      </c>
      <c r="J432" s="2">
        <v>0</v>
      </c>
      <c r="K432" s="2">
        <v>0</v>
      </c>
      <c r="L432" s="2">
        <v>0</v>
      </c>
      <c r="M432" s="2">
        <v>1</v>
      </c>
      <c r="N432" s="2">
        <v>1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145</v>
      </c>
      <c r="V432" s="2">
        <v>0</v>
      </c>
      <c r="W432" s="2">
        <v>0</v>
      </c>
      <c r="X432" s="2">
        <v>1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8</v>
      </c>
      <c r="AE432" s="42">
        <v>0</v>
      </c>
      <c r="AF432" s="25">
        <f t="shared" ref="AF432:AF437" si="128">G432+H432+I432+J432+K432+L432+M432+N432+O432+P432+Q432+R432+S432+T432+U432+V432+W432+X432+Y432+Z432+AA432+AB432+AC432+AD432</f>
        <v>659</v>
      </c>
      <c r="AG432" s="25">
        <f t="shared" ref="AG432:AG437" si="129">G432+H432+I432+J432+K432+L432+M432+N432+O432+P432+Q432+R432+S432+T432+U432+V432+W432+X432+Z432+Y432+AA432+AB432+AC432</f>
        <v>651</v>
      </c>
    </row>
    <row r="433" spans="1:55" ht="15.75" x14ac:dyDescent="0.25">
      <c r="A433" s="8" t="s">
        <v>315</v>
      </c>
      <c r="B433" s="8" t="s">
        <v>417</v>
      </c>
      <c r="C433" s="2" t="s">
        <v>562</v>
      </c>
      <c r="D433" s="10">
        <v>8</v>
      </c>
      <c r="E433" s="2" t="s">
        <v>616</v>
      </c>
      <c r="F433" s="2" t="s">
        <v>617</v>
      </c>
      <c r="G433" s="2">
        <v>2</v>
      </c>
      <c r="H433" s="2">
        <v>433</v>
      </c>
      <c r="I433" s="2">
        <v>1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116</v>
      </c>
      <c r="V433" s="2">
        <v>2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4</v>
      </c>
      <c r="AE433" s="42">
        <v>0</v>
      </c>
      <c r="AF433" s="25">
        <f t="shared" si="128"/>
        <v>558</v>
      </c>
      <c r="AG433" s="25">
        <f t="shared" si="129"/>
        <v>554</v>
      </c>
    </row>
    <row r="434" spans="1:55" ht="15.75" x14ac:dyDescent="0.25">
      <c r="A434" s="8" t="s">
        <v>315</v>
      </c>
      <c r="B434" s="8" t="s">
        <v>417</v>
      </c>
      <c r="C434" s="2" t="s">
        <v>562</v>
      </c>
      <c r="D434" s="10">
        <v>8</v>
      </c>
      <c r="E434" s="2" t="s">
        <v>616</v>
      </c>
      <c r="F434" s="2" t="s">
        <v>618</v>
      </c>
      <c r="G434" s="2">
        <v>1</v>
      </c>
      <c r="H434" s="2">
        <v>427</v>
      </c>
      <c r="I434" s="2">
        <v>0</v>
      </c>
      <c r="J434" s="2">
        <v>0</v>
      </c>
      <c r="K434" s="2">
        <v>0</v>
      </c>
      <c r="L434" s="2">
        <v>1</v>
      </c>
      <c r="M434" s="2">
        <v>0</v>
      </c>
      <c r="N434" s="2">
        <v>0</v>
      </c>
      <c r="O434" s="2">
        <v>1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114</v>
      </c>
      <c r="V434" s="2">
        <v>1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1</v>
      </c>
      <c r="AE434" s="42">
        <v>0</v>
      </c>
      <c r="AF434" s="25">
        <f t="shared" si="128"/>
        <v>546</v>
      </c>
      <c r="AG434" s="25">
        <f t="shared" si="129"/>
        <v>545</v>
      </c>
    </row>
    <row r="435" spans="1:55" ht="15.75" x14ac:dyDescent="0.25">
      <c r="A435" s="8" t="s">
        <v>315</v>
      </c>
      <c r="B435" s="8" t="s">
        <v>417</v>
      </c>
      <c r="C435" s="2" t="s">
        <v>562</v>
      </c>
      <c r="D435" s="10">
        <v>8</v>
      </c>
      <c r="E435" s="2" t="s">
        <v>619</v>
      </c>
      <c r="F435" s="2" t="s">
        <v>620</v>
      </c>
      <c r="G435" s="2">
        <v>0</v>
      </c>
      <c r="H435" s="2">
        <v>695</v>
      </c>
      <c r="I435" s="2">
        <v>1</v>
      </c>
      <c r="J435" s="2">
        <v>0</v>
      </c>
      <c r="K435" s="2">
        <v>0</v>
      </c>
      <c r="L435" s="2">
        <v>0</v>
      </c>
      <c r="M435" s="2">
        <v>0</v>
      </c>
      <c r="N435" s="2">
        <v>3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171</v>
      </c>
      <c r="V435" s="2">
        <v>3</v>
      </c>
      <c r="W435" s="2">
        <v>0</v>
      </c>
      <c r="X435" s="2">
        <v>1</v>
      </c>
      <c r="Y435" s="2">
        <v>1</v>
      </c>
      <c r="Z435" s="2">
        <v>0</v>
      </c>
      <c r="AA435" s="2">
        <v>0</v>
      </c>
      <c r="AB435" s="2">
        <v>0</v>
      </c>
      <c r="AC435" s="2">
        <v>0</v>
      </c>
      <c r="AD435" s="2">
        <v>2</v>
      </c>
      <c r="AE435" s="42">
        <v>0</v>
      </c>
      <c r="AF435" s="25">
        <f t="shared" si="128"/>
        <v>877</v>
      </c>
      <c r="AG435" s="25">
        <f t="shared" si="129"/>
        <v>875</v>
      </c>
    </row>
    <row r="436" spans="1:55" ht="15.75" x14ac:dyDescent="0.25">
      <c r="A436" s="8" t="s">
        <v>315</v>
      </c>
      <c r="B436" s="8" t="s">
        <v>417</v>
      </c>
      <c r="C436" s="2" t="s">
        <v>562</v>
      </c>
      <c r="D436" s="10">
        <v>8</v>
      </c>
      <c r="E436" s="2" t="s">
        <v>619</v>
      </c>
      <c r="F436" s="2" t="s">
        <v>621</v>
      </c>
      <c r="G436" s="2">
        <v>0</v>
      </c>
      <c r="H436" s="2">
        <v>701</v>
      </c>
      <c r="I436" s="2">
        <v>1</v>
      </c>
      <c r="J436" s="2">
        <v>0</v>
      </c>
      <c r="K436" s="2">
        <v>0</v>
      </c>
      <c r="L436" s="2">
        <v>0</v>
      </c>
      <c r="M436" s="2">
        <v>0</v>
      </c>
      <c r="N436" s="2">
        <v>2</v>
      </c>
      <c r="O436" s="2">
        <v>0</v>
      </c>
      <c r="P436" s="2">
        <v>0</v>
      </c>
      <c r="Q436" s="2">
        <v>1</v>
      </c>
      <c r="R436" s="2">
        <v>0</v>
      </c>
      <c r="S436" s="2">
        <v>0</v>
      </c>
      <c r="T436" s="2">
        <v>0</v>
      </c>
      <c r="U436" s="2">
        <v>152</v>
      </c>
      <c r="V436" s="2">
        <v>1</v>
      </c>
      <c r="W436" s="2">
        <v>0</v>
      </c>
      <c r="X436" s="2">
        <v>0</v>
      </c>
      <c r="Y436" s="2">
        <v>1</v>
      </c>
      <c r="Z436" s="2">
        <v>0</v>
      </c>
      <c r="AA436" s="2">
        <v>0</v>
      </c>
      <c r="AB436" s="2">
        <v>1</v>
      </c>
      <c r="AC436" s="2">
        <v>0</v>
      </c>
      <c r="AD436" s="2">
        <v>1</v>
      </c>
      <c r="AE436" s="42">
        <v>0</v>
      </c>
      <c r="AF436" s="25">
        <f t="shared" si="128"/>
        <v>861</v>
      </c>
      <c r="AG436" s="25">
        <f t="shared" si="129"/>
        <v>860</v>
      </c>
    </row>
    <row r="437" spans="1:55" ht="15.75" x14ac:dyDescent="0.25">
      <c r="A437" s="8" t="s">
        <v>315</v>
      </c>
      <c r="B437" s="8" t="s">
        <v>417</v>
      </c>
      <c r="C437" s="2" t="s">
        <v>562</v>
      </c>
      <c r="D437" s="10">
        <v>8</v>
      </c>
      <c r="E437" s="2" t="s">
        <v>619</v>
      </c>
      <c r="F437" s="2" t="s">
        <v>622</v>
      </c>
      <c r="G437" s="2">
        <v>0</v>
      </c>
      <c r="H437" s="2">
        <v>668</v>
      </c>
      <c r="I437" s="2">
        <v>0</v>
      </c>
      <c r="J437" s="2">
        <v>0</v>
      </c>
      <c r="K437" s="2">
        <v>0</v>
      </c>
      <c r="L437" s="2">
        <v>0</v>
      </c>
      <c r="M437" s="2">
        <v>1</v>
      </c>
      <c r="N437" s="2">
        <v>3</v>
      </c>
      <c r="O437" s="2">
        <v>0</v>
      </c>
      <c r="P437" s="2">
        <v>1</v>
      </c>
      <c r="Q437" s="2">
        <v>0</v>
      </c>
      <c r="R437" s="2">
        <v>0</v>
      </c>
      <c r="S437" s="2">
        <v>0</v>
      </c>
      <c r="T437" s="2">
        <v>0</v>
      </c>
      <c r="U437" s="2">
        <v>178</v>
      </c>
      <c r="V437" s="2">
        <v>1</v>
      </c>
      <c r="W437" s="2">
        <v>0</v>
      </c>
      <c r="X437" s="2">
        <v>0</v>
      </c>
      <c r="Y437" s="2">
        <v>1</v>
      </c>
      <c r="Z437" s="2">
        <v>0</v>
      </c>
      <c r="AA437" s="2">
        <v>1</v>
      </c>
      <c r="AB437" s="2">
        <v>0</v>
      </c>
      <c r="AC437" s="2">
        <v>1</v>
      </c>
      <c r="AD437" s="2">
        <v>5</v>
      </c>
      <c r="AE437" s="42">
        <v>0</v>
      </c>
      <c r="AF437" s="25">
        <f t="shared" si="128"/>
        <v>860</v>
      </c>
      <c r="AG437" s="25">
        <f t="shared" si="129"/>
        <v>855</v>
      </c>
    </row>
    <row r="438" spans="1:55" s="9" customFormat="1" ht="15.75" x14ac:dyDescent="0.25">
      <c r="A438" s="8"/>
      <c r="B438" s="8"/>
      <c r="D438" s="43"/>
      <c r="E438" s="23" t="s">
        <v>121</v>
      </c>
      <c r="F438" s="66" t="s">
        <v>10</v>
      </c>
      <c r="G438" s="66">
        <f>SUM(G431:G437)</f>
        <v>5</v>
      </c>
      <c r="H438" s="66">
        <f t="shared" ref="H438:AG438" si="130">SUM(H431:H437)</f>
        <v>3935</v>
      </c>
      <c r="I438" s="66">
        <f t="shared" si="130"/>
        <v>3</v>
      </c>
      <c r="J438" s="66">
        <f t="shared" si="130"/>
        <v>0</v>
      </c>
      <c r="K438" s="66">
        <f t="shared" si="130"/>
        <v>0</v>
      </c>
      <c r="L438" s="66">
        <f t="shared" si="130"/>
        <v>1</v>
      </c>
      <c r="M438" s="66">
        <f t="shared" si="130"/>
        <v>2</v>
      </c>
      <c r="N438" s="66">
        <f t="shared" si="130"/>
        <v>12</v>
      </c>
      <c r="O438" s="66">
        <f t="shared" si="130"/>
        <v>1</v>
      </c>
      <c r="P438" s="66">
        <f t="shared" si="130"/>
        <v>1</v>
      </c>
      <c r="Q438" s="66">
        <f t="shared" si="130"/>
        <v>1</v>
      </c>
      <c r="R438" s="66">
        <f t="shared" si="130"/>
        <v>0</v>
      </c>
      <c r="S438" s="66">
        <f t="shared" si="130"/>
        <v>0</v>
      </c>
      <c r="T438" s="66">
        <f t="shared" si="130"/>
        <v>0</v>
      </c>
      <c r="U438" s="66">
        <f t="shared" si="130"/>
        <v>993</v>
      </c>
      <c r="V438" s="66">
        <f t="shared" si="130"/>
        <v>8</v>
      </c>
      <c r="W438" s="66">
        <f t="shared" si="130"/>
        <v>0</v>
      </c>
      <c r="X438" s="66">
        <f t="shared" si="130"/>
        <v>2</v>
      </c>
      <c r="Y438" s="66">
        <f t="shared" si="130"/>
        <v>5</v>
      </c>
      <c r="Z438" s="66">
        <f t="shared" si="130"/>
        <v>0</v>
      </c>
      <c r="AA438" s="66">
        <f t="shared" si="130"/>
        <v>1</v>
      </c>
      <c r="AB438" s="66">
        <f t="shared" si="130"/>
        <v>1</v>
      </c>
      <c r="AC438" s="66">
        <f t="shared" si="130"/>
        <v>1</v>
      </c>
      <c r="AD438" s="66">
        <f t="shared" si="130"/>
        <v>27</v>
      </c>
      <c r="AE438" s="66">
        <f t="shared" si="130"/>
        <v>0</v>
      </c>
      <c r="AF438" s="67">
        <f t="shared" si="130"/>
        <v>4999</v>
      </c>
      <c r="AG438" s="67">
        <f t="shared" si="130"/>
        <v>4972</v>
      </c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</row>
    <row r="439" spans="1:55" ht="15.75" x14ac:dyDescent="0.25">
      <c r="A439" s="97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98"/>
      <c r="AF439" s="98"/>
      <c r="AG439" s="99"/>
    </row>
    <row r="440" spans="1:55" ht="15.75" x14ac:dyDescent="0.25">
      <c r="A440" s="8" t="s">
        <v>315</v>
      </c>
      <c r="B440" s="8" t="s">
        <v>417</v>
      </c>
      <c r="C440" s="2" t="s">
        <v>562</v>
      </c>
      <c r="D440" s="10">
        <v>9</v>
      </c>
      <c r="E440" s="2" t="s">
        <v>623</v>
      </c>
      <c r="F440" s="2" t="s">
        <v>624</v>
      </c>
      <c r="G440" s="2">
        <v>1</v>
      </c>
      <c r="H440" s="2">
        <v>631</v>
      </c>
      <c r="I440" s="2">
        <v>2</v>
      </c>
      <c r="J440" s="2">
        <v>1</v>
      </c>
      <c r="K440" s="2">
        <v>0</v>
      </c>
      <c r="L440" s="2">
        <v>1</v>
      </c>
      <c r="M440" s="2">
        <v>0</v>
      </c>
      <c r="N440" s="2">
        <v>1</v>
      </c>
      <c r="O440" s="2">
        <v>0</v>
      </c>
      <c r="P440" s="2">
        <v>0</v>
      </c>
      <c r="Q440" s="2">
        <v>1</v>
      </c>
      <c r="R440" s="2">
        <v>0</v>
      </c>
      <c r="S440" s="2">
        <v>0</v>
      </c>
      <c r="T440" s="2">
        <v>0</v>
      </c>
      <c r="U440" s="2">
        <v>129</v>
      </c>
      <c r="V440" s="2">
        <v>1</v>
      </c>
      <c r="W440" s="2">
        <v>0</v>
      </c>
      <c r="X440" s="2">
        <v>0</v>
      </c>
      <c r="Y440" s="2">
        <v>2</v>
      </c>
      <c r="Z440" s="2">
        <v>0</v>
      </c>
      <c r="AA440" s="2">
        <v>0</v>
      </c>
      <c r="AB440" s="2">
        <v>0</v>
      </c>
      <c r="AC440" s="2">
        <v>0</v>
      </c>
      <c r="AD440" s="2">
        <v>6</v>
      </c>
      <c r="AE440" s="42">
        <v>0</v>
      </c>
      <c r="AF440" s="25">
        <f>G440+H440+I440+J440+K440+L440+M440+N440+O440+P440+Q440+R440+S440+T440+U440+V440+W440+X440+Y440+Z440+AA440+AB440+AC440+AD440</f>
        <v>776</v>
      </c>
      <c r="AG440" s="25">
        <f>G440+H440+I440+J440+K440+L440+M440+N440+O440+P440+Q440+R440+S440+T440+U440+V440+W440+X440+Z440+Y440+AA440+AB440+AC440</f>
        <v>770</v>
      </c>
    </row>
    <row r="441" spans="1:55" ht="15.75" x14ac:dyDescent="0.25">
      <c r="A441" s="8" t="s">
        <v>315</v>
      </c>
      <c r="B441" s="8" t="s">
        <v>417</v>
      </c>
      <c r="C441" s="2" t="s">
        <v>562</v>
      </c>
      <c r="D441" s="10">
        <v>9</v>
      </c>
      <c r="E441" s="2" t="s">
        <v>625</v>
      </c>
      <c r="F441" s="2" t="s">
        <v>626</v>
      </c>
      <c r="G441" s="2">
        <v>0</v>
      </c>
      <c r="H441" s="2">
        <v>403</v>
      </c>
      <c r="I441" s="2">
        <v>0</v>
      </c>
      <c r="J441" s="2">
        <v>0</v>
      </c>
      <c r="K441" s="2">
        <v>0</v>
      </c>
      <c r="L441" s="2">
        <v>0</v>
      </c>
      <c r="M441" s="2">
        <v>1</v>
      </c>
      <c r="N441" s="2">
        <v>1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80</v>
      </c>
      <c r="V441" s="2">
        <v>3</v>
      </c>
      <c r="W441" s="2">
        <v>0</v>
      </c>
      <c r="X441" s="2">
        <v>0</v>
      </c>
      <c r="Y441" s="2">
        <v>1</v>
      </c>
      <c r="Z441" s="2">
        <v>0</v>
      </c>
      <c r="AA441" s="2">
        <v>0</v>
      </c>
      <c r="AB441" s="2">
        <v>0</v>
      </c>
      <c r="AC441" s="2">
        <v>0</v>
      </c>
      <c r="AD441" s="2">
        <v>3</v>
      </c>
      <c r="AE441" s="42">
        <v>0</v>
      </c>
      <c r="AF441" s="25">
        <f t="shared" ref="AF441:AF454" si="131">G441+H441+I441+J441+K441+L441+M441+N441+O441+P441+Q441+R441+S441+T441+U441+V441+W441+X441+Y441+Z441+AA441+AB441+AC441+AD441</f>
        <v>492</v>
      </c>
      <c r="AG441" s="25">
        <f t="shared" ref="AG441:AG454" si="132">G441+H441+I441+J441+K441+L441+M441+N441+O441+P441+Q441+R441+S441+T441+U441+V441+W441+X441+Z441+Y441+AA441+AB441+AC441</f>
        <v>489</v>
      </c>
    </row>
    <row r="442" spans="1:55" ht="15.75" x14ac:dyDescent="0.25">
      <c r="A442" s="8" t="s">
        <v>315</v>
      </c>
      <c r="B442" s="8" t="s">
        <v>417</v>
      </c>
      <c r="C442" s="2" t="s">
        <v>562</v>
      </c>
      <c r="D442" s="10">
        <v>9</v>
      </c>
      <c r="E442" s="2" t="s">
        <v>625</v>
      </c>
      <c r="F442" s="2" t="s">
        <v>627</v>
      </c>
      <c r="G442" s="2">
        <v>0</v>
      </c>
      <c r="H442" s="2">
        <v>405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1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1</v>
      </c>
      <c r="U442" s="2">
        <v>80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1</v>
      </c>
      <c r="AC442" s="2">
        <v>0</v>
      </c>
      <c r="AD442" s="2">
        <v>1</v>
      </c>
      <c r="AE442" s="42">
        <v>0</v>
      </c>
      <c r="AF442" s="25">
        <f t="shared" si="131"/>
        <v>489</v>
      </c>
      <c r="AG442" s="25">
        <f t="shared" si="132"/>
        <v>488</v>
      </c>
    </row>
    <row r="443" spans="1:55" ht="15.75" x14ac:dyDescent="0.25">
      <c r="A443" s="8" t="s">
        <v>315</v>
      </c>
      <c r="B443" s="8" t="s">
        <v>417</v>
      </c>
      <c r="C443" s="2" t="s">
        <v>562</v>
      </c>
      <c r="D443" s="10">
        <v>9</v>
      </c>
      <c r="E443" s="2" t="s">
        <v>628</v>
      </c>
      <c r="F443" s="2" t="s">
        <v>629</v>
      </c>
      <c r="G443" s="2">
        <v>0</v>
      </c>
      <c r="H443" s="2">
        <v>331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3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64</v>
      </c>
      <c r="V443" s="2">
        <v>0</v>
      </c>
      <c r="W443" s="2">
        <v>0</v>
      </c>
      <c r="X443" s="2">
        <v>0</v>
      </c>
      <c r="Y443" s="2">
        <v>2</v>
      </c>
      <c r="Z443" s="2">
        <v>0</v>
      </c>
      <c r="AA443" s="2">
        <v>0</v>
      </c>
      <c r="AB443" s="2">
        <v>1</v>
      </c>
      <c r="AC443" s="2">
        <v>0</v>
      </c>
      <c r="AD443" s="2">
        <v>2</v>
      </c>
      <c r="AE443" s="42">
        <v>0</v>
      </c>
      <c r="AF443" s="25">
        <f t="shared" si="131"/>
        <v>403</v>
      </c>
      <c r="AG443" s="25">
        <f t="shared" si="132"/>
        <v>401</v>
      </c>
    </row>
    <row r="444" spans="1:55" ht="15.75" x14ac:dyDescent="0.25">
      <c r="A444" s="8" t="s">
        <v>315</v>
      </c>
      <c r="B444" s="8" t="s">
        <v>417</v>
      </c>
      <c r="C444" s="2" t="s">
        <v>562</v>
      </c>
      <c r="D444" s="10">
        <v>9</v>
      </c>
      <c r="E444" s="2" t="s">
        <v>630</v>
      </c>
      <c r="F444" s="2" t="s">
        <v>631</v>
      </c>
      <c r="G444" s="2">
        <v>0</v>
      </c>
      <c r="H444" s="2">
        <v>551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1</v>
      </c>
      <c r="O444" s="2">
        <v>0</v>
      </c>
      <c r="P444" s="2">
        <v>0</v>
      </c>
      <c r="Q444" s="2">
        <v>1</v>
      </c>
      <c r="R444" s="2">
        <v>0</v>
      </c>
      <c r="S444" s="2">
        <v>0</v>
      </c>
      <c r="T444" s="2">
        <v>0</v>
      </c>
      <c r="U444" s="2">
        <v>154</v>
      </c>
      <c r="V444" s="2">
        <v>0</v>
      </c>
      <c r="W444" s="2">
        <v>0</v>
      </c>
      <c r="X444" s="2">
        <v>1</v>
      </c>
      <c r="Y444" s="2">
        <v>1</v>
      </c>
      <c r="Z444" s="2">
        <v>0</v>
      </c>
      <c r="AA444" s="2">
        <v>0</v>
      </c>
      <c r="AB444" s="2">
        <v>0</v>
      </c>
      <c r="AC444" s="2">
        <v>0</v>
      </c>
      <c r="AD444" s="2">
        <v>7</v>
      </c>
      <c r="AE444" s="42">
        <v>0</v>
      </c>
      <c r="AF444" s="25">
        <f t="shared" si="131"/>
        <v>716</v>
      </c>
      <c r="AG444" s="25">
        <f t="shared" si="132"/>
        <v>709</v>
      </c>
    </row>
    <row r="445" spans="1:55" ht="15.75" x14ac:dyDescent="0.25">
      <c r="A445" s="8" t="s">
        <v>315</v>
      </c>
      <c r="B445" s="8" t="s">
        <v>417</v>
      </c>
      <c r="C445" s="2" t="s">
        <v>562</v>
      </c>
      <c r="D445" s="10">
        <v>9</v>
      </c>
      <c r="E445" s="2" t="s">
        <v>630</v>
      </c>
      <c r="F445" s="2" t="s">
        <v>632</v>
      </c>
      <c r="G445" s="2">
        <v>1</v>
      </c>
      <c r="H445" s="2">
        <v>565</v>
      </c>
      <c r="I445" s="2">
        <v>0</v>
      </c>
      <c r="J445" s="2">
        <v>0</v>
      </c>
      <c r="K445" s="2">
        <v>0</v>
      </c>
      <c r="L445" s="2">
        <v>1</v>
      </c>
      <c r="M445" s="2">
        <v>0</v>
      </c>
      <c r="N445" s="2">
        <v>3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143</v>
      </c>
      <c r="V445" s="2">
        <v>0</v>
      </c>
      <c r="W445" s="2">
        <v>0</v>
      </c>
      <c r="X445" s="2">
        <v>0</v>
      </c>
      <c r="Y445" s="2">
        <v>3</v>
      </c>
      <c r="Z445" s="2">
        <v>1</v>
      </c>
      <c r="AA445" s="2">
        <v>0</v>
      </c>
      <c r="AB445" s="2">
        <v>0</v>
      </c>
      <c r="AC445" s="2">
        <v>0</v>
      </c>
      <c r="AD445" s="2">
        <v>6</v>
      </c>
      <c r="AE445" s="42">
        <v>0</v>
      </c>
      <c r="AF445" s="25">
        <f t="shared" si="131"/>
        <v>723</v>
      </c>
      <c r="AG445" s="25">
        <f t="shared" si="132"/>
        <v>717</v>
      </c>
    </row>
    <row r="446" spans="1:55" ht="15.75" x14ac:dyDescent="0.25">
      <c r="A446" s="8" t="s">
        <v>315</v>
      </c>
      <c r="B446" s="8" t="s">
        <v>417</v>
      </c>
      <c r="C446" s="2" t="s">
        <v>562</v>
      </c>
      <c r="D446" s="10">
        <v>9</v>
      </c>
      <c r="E446" s="2" t="s">
        <v>633</v>
      </c>
      <c r="F446" s="2" t="s">
        <v>634</v>
      </c>
      <c r="G446" s="2">
        <v>1</v>
      </c>
      <c r="H446" s="2">
        <v>672</v>
      </c>
      <c r="I446" s="2">
        <v>0</v>
      </c>
      <c r="J446" s="2">
        <v>0</v>
      </c>
      <c r="K446" s="2">
        <v>0</v>
      </c>
      <c r="L446" s="2">
        <v>0</v>
      </c>
      <c r="M446" s="2">
        <v>1</v>
      </c>
      <c r="N446" s="2">
        <v>3</v>
      </c>
      <c r="O446" s="2">
        <v>1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117</v>
      </c>
      <c r="V446" s="2">
        <v>1</v>
      </c>
      <c r="W446" s="2">
        <v>0</v>
      </c>
      <c r="X446" s="2">
        <v>0</v>
      </c>
      <c r="Y446" s="2">
        <v>1</v>
      </c>
      <c r="Z446" s="2">
        <v>0</v>
      </c>
      <c r="AA446" s="2">
        <v>0</v>
      </c>
      <c r="AB446" s="2">
        <v>0</v>
      </c>
      <c r="AC446" s="2">
        <v>1</v>
      </c>
      <c r="AD446" s="2">
        <v>6</v>
      </c>
      <c r="AE446" s="42">
        <v>0</v>
      </c>
      <c r="AF446" s="25">
        <f t="shared" si="131"/>
        <v>804</v>
      </c>
      <c r="AG446" s="25">
        <f t="shared" si="132"/>
        <v>798</v>
      </c>
    </row>
    <row r="447" spans="1:55" ht="15.75" x14ac:dyDescent="0.25">
      <c r="A447" s="8" t="s">
        <v>315</v>
      </c>
      <c r="B447" s="8" t="s">
        <v>417</v>
      </c>
      <c r="C447" s="2" t="s">
        <v>562</v>
      </c>
      <c r="D447" s="10">
        <v>9</v>
      </c>
      <c r="E447" s="2" t="s">
        <v>633</v>
      </c>
      <c r="F447" s="2" t="s">
        <v>635</v>
      </c>
      <c r="G447" s="2">
        <v>1</v>
      </c>
      <c r="H447" s="2">
        <v>657</v>
      </c>
      <c r="I447" s="2">
        <v>1</v>
      </c>
      <c r="J447" s="2">
        <v>0</v>
      </c>
      <c r="K447" s="2">
        <v>0</v>
      </c>
      <c r="L447" s="2">
        <v>0</v>
      </c>
      <c r="M447" s="2">
        <v>0</v>
      </c>
      <c r="N447" s="2">
        <v>2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1</v>
      </c>
      <c r="U447" s="2">
        <v>120</v>
      </c>
      <c r="V447" s="2">
        <v>1</v>
      </c>
      <c r="W447" s="2">
        <v>0</v>
      </c>
      <c r="X447" s="2">
        <v>0</v>
      </c>
      <c r="Y447" s="2">
        <v>2</v>
      </c>
      <c r="Z447" s="2">
        <v>0</v>
      </c>
      <c r="AA447" s="2">
        <v>0</v>
      </c>
      <c r="AB447" s="2">
        <v>0</v>
      </c>
      <c r="AC447" s="2">
        <v>0</v>
      </c>
      <c r="AD447" s="2">
        <v>4</v>
      </c>
      <c r="AE447" s="42">
        <v>0</v>
      </c>
      <c r="AF447" s="25">
        <f t="shared" si="131"/>
        <v>789</v>
      </c>
      <c r="AG447" s="25">
        <f t="shared" si="132"/>
        <v>785</v>
      </c>
    </row>
    <row r="448" spans="1:55" ht="15.75" x14ac:dyDescent="0.25">
      <c r="A448" s="8" t="s">
        <v>315</v>
      </c>
      <c r="B448" s="8" t="s">
        <v>417</v>
      </c>
      <c r="C448" s="2" t="s">
        <v>562</v>
      </c>
      <c r="D448" s="10">
        <v>9</v>
      </c>
      <c r="E448" s="2" t="s">
        <v>633</v>
      </c>
      <c r="F448" s="2" t="s">
        <v>636</v>
      </c>
      <c r="G448" s="2">
        <v>0</v>
      </c>
      <c r="H448" s="2">
        <v>659</v>
      </c>
      <c r="I448" s="2">
        <v>2</v>
      </c>
      <c r="J448" s="2">
        <v>0</v>
      </c>
      <c r="K448" s="2">
        <v>0</v>
      </c>
      <c r="L448" s="2">
        <v>0</v>
      </c>
      <c r="M448" s="2">
        <v>1</v>
      </c>
      <c r="N448" s="2">
        <v>2</v>
      </c>
      <c r="O448" s="2">
        <v>0</v>
      </c>
      <c r="P448" s="2">
        <v>0</v>
      </c>
      <c r="Q448" s="2">
        <v>1</v>
      </c>
      <c r="R448" s="2">
        <v>0</v>
      </c>
      <c r="S448" s="2">
        <v>1</v>
      </c>
      <c r="T448" s="2">
        <v>0</v>
      </c>
      <c r="U448" s="2">
        <v>114</v>
      </c>
      <c r="V448" s="2">
        <v>0</v>
      </c>
      <c r="W448" s="2">
        <v>0</v>
      </c>
      <c r="X448" s="2">
        <v>0</v>
      </c>
      <c r="Y448" s="2">
        <v>2</v>
      </c>
      <c r="Z448" s="2">
        <v>0</v>
      </c>
      <c r="AA448" s="2">
        <v>0</v>
      </c>
      <c r="AB448" s="2">
        <v>0</v>
      </c>
      <c r="AC448" s="2">
        <v>0</v>
      </c>
      <c r="AD448" s="2">
        <v>8</v>
      </c>
      <c r="AE448" s="42">
        <v>0</v>
      </c>
      <c r="AF448" s="25">
        <f t="shared" si="131"/>
        <v>790</v>
      </c>
      <c r="AG448" s="25">
        <f t="shared" si="132"/>
        <v>782</v>
      </c>
    </row>
    <row r="449" spans="1:55" ht="15.75" x14ac:dyDescent="0.25">
      <c r="A449" s="8" t="s">
        <v>315</v>
      </c>
      <c r="B449" s="8" t="s">
        <v>417</v>
      </c>
      <c r="C449" s="2" t="s">
        <v>562</v>
      </c>
      <c r="D449" s="10">
        <v>9</v>
      </c>
      <c r="E449" s="2" t="s">
        <v>637</v>
      </c>
      <c r="F449" s="2" t="s">
        <v>638</v>
      </c>
      <c r="G449" s="2">
        <v>0</v>
      </c>
      <c r="H449" s="2">
        <v>252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57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2</v>
      </c>
      <c r="AE449" s="42">
        <v>0</v>
      </c>
      <c r="AF449" s="25">
        <f t="shared" si="131"/>
        <v>311</v>
      </c>
      <c r="AG449" s="25">
        <f t="shared" si="132"/>
        <v>309</v>
      </c>
    </row>
    <row r="450" spans="1:55" ht="15.75" x14ac:dyDescent="0.25">
      <c r="A450" s="8" t="s">
        <v>315</v>
      </c>
      <c r="B450" s="8" t="s">
        <v>417</v>
      </c>
      <c r="C450" s="2" t="s">
        <v>562</v>
      </c>
      <c r="D450" s="10">
        <v>9</v>
      </c>
      <c r="E450" s="2" t="s">
        <v>639</v>
      </c>
      <c r="F450" s="2" t="s">
        <v>640</v>
      </c>
      <c r="G450" s="2">
        <v>2</v>
      </c>
      <c r="H450" s="2">
        <v>415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1</v>
      </c>
      <c r="O450" s="2">
        <v>0</v>
      </c>
      <c r="P450" s="2">
        <v>0</v>
      </c>
      <c r="Q450" s="2">
        <v>1</v>
      </c>
      <c r="R450" s="2">
        <v>0</v>
      </c>
      <c r="S450" s="2">
        <v>0</v>
      </c>
      <c r="T450" s="2">
        <v>0</v>
      </c>
      <c r="U450" s="2">
        <v>72</v>
      </c>
      <c r="V450" s="2">
        <v>0</v>
      </c>
      <c r="W450" s="2">
        <v>0</v>
      </c>
      <c r="X450" s="2">
        <v>0</v>
      </c>
      <c r="Y450" s="2">
        <v>1</v>
      </c>
      <c r="Z450" s="2">
        <v>0</v>
      </c>
      <c r="AA450" s="2">
        <v>0</v>
      </c>
      <c r="AB450" s="2">
        <v>0</v>
      </c>
      <c r="AC450" s="2">
        <v>0</v>
      </c>
      <c r="AD450" s="2">
        <v>3</v>
      </c>
      <c r="AE450" s="42">
        <v>0</v>
      </c>
      <c r="AF450" s="25">
        <f t="shared" si="131"/>
        <v>495</v>
      </c>
      <c r="AG450" s="25">
        <f t="shared" si="132"/>
        <v>492</v>
      </c>
    </row>
    <row r="451" spans="1:55" ht="15.75" x14ac:dyDescent="0.25">
      <c r="A451" s="8" t="s">
        <v>315</v>
      </c>
      <c r="B451" s="8" t="s">
        <v>417</v>
      </c>
      <c r="C451" s="2" t="s">
        <v>562</v>
      </c>
      <c r="D451" s="10">
        <v>9</v>
      </c>
      <c r="E451" s="2" t="s">
        <v>641</v>
      </c>
      <c r="F451" s="2" t="s">
        <v>642</v>
      </c>
      <c r="G451" s="2">
        <v>1</v>
      </c>
      <c r="H451" s="2">
        <v>323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3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60</v>
      </c>
      <c r="V451" s="2">
        <v>0</v>
      </c>
      <c r="W451" s="2">
        <v>0</v>
      </c>
      <c r="X451" s="2">
        <v>0</v>
      </c>
      <c r="Y451" s="2">
        <v>1</v>
      </c>
      <c r="Z451" s="2">
        <v>0</v>
      </c>
      <c r="AA451" s="2">
        <v>0</v>
      </c>
      <c r="AB451" s="2">
        <v>0</v>
      </c>
      <c r="AC451" s="2">
        <v>0</v>
      </c>
      <c r="AD451" s="2">
        <v>6</v>
      </c>
      <c r="AE451" s="42">
        <v>0</v>
      </c>
      <c r="AF451" s="25">
        <f t="shared" si="131"/>
        <v>394</v>
      </c>
      <c r="AG451" s="25">
        <f t="shared" si="132"/>
        <v>388</v>
      </c>
    </row>
    <row r="452" spans="1:55" ht="15.75" x14ac:dyDescent="0.25">
      <c r="A452" s="8" t="s">
        <v>315</v>
      </c>
      <c r="B452" s="8" t="s">
        <v>417</v>
      </c>
      <c r="C452" s="2" t="s">
        <v>562</v>
      </c>
      <c r="D452" s="10">
        <v>9</v>
      </c>
      <c r="E452" s="2" t="s">
        <v>643</v>
      </c>
      <c r="F452" s="2" t="s">
        <v>644</v>
      </c>
      <c r="G452" s="2">
        <v>0</v>
      </c>
      <c r="H452" s="2">
        <v>553</v>
      </c>
      <c r="I452" s="2">
        <v>0</v>
      </c>
      <c r="J452" s="2">
        <v>0</v>
      </c>
      <c r="K452" s="2">
        <v>0</v>
      </c>
      <c r="L452" s="2">
        <v>1</v>
      </c>
      <c r="M452" s="2">
        <v>1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2</v>
      </c>
      <c r="U452" s="2">
        <v>128</v>
      </c>
      <c r="V452" s="2">
        <v>1</v>
      </c>
      <c r="W452" s="2">
        <v>0</v>
      </c>
      <c r="X452" s="2">
        <v>1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3</v>
      </c>
      <c r="AE452" s="42">
        <v>0</v>
      </c>
      <c r="AF452" s="25">
        <f t="shared" si="131"/>
        <v>690</v>
      </c>
      <c r="AG452" s="25">
        <f t="shared" si="132"/>
        <v>687</v>
      </c>
    </row>
    <row r="453" spans="1:55" ht="15.75" x14ac:dyDescent="0.25">
      <c r="A453" s="8" t="s">
        <v>315</v>
      </c>
      <c r="B453" s="8" t="s">
        <v>417</v>
      </c>
      <c r="C453" s="2" t="s">
        <v>562</v>
      </c>
      <c r="D453" s="10">
        <v>9</v>
      </c>
      <c r="E453" s="2" t="s">
        <v>643</v>
      </c>
      <c r="F453" s="2" t="s">
        <v>645</v>
      </c>
      <c r="G453" s="2">
        <v>1</v>
      </c>
      <c r="H453" s="2">
        <v>546</v>
      </c>
      <c r="I453" s="2">
        <v>1</v>
      </c>
      <c r="J453" s="2">
        <v>0</v>
      </c>
      <c r="K453" s="2">
        <v>0</v>
      </c>
      <c r="L453" s="2">
        <v>0</v>
      </c>
      <c r="M453" s="2">
        <v>1</v>
      </c>
      <c r="N453" s="2">
        <v>2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142</v>
      </c>
      <c r="V453" s="2">
        <v>2</v>
      </c>
      <c r="W453" s="2">
        <v>0</v>
      </c>
      <c r="X453" s="2">
        <v>0</v>
      </c>
      <c r="Y453" s="2">
        <v>0</v>
      </c>
      <c r="Z453" s="2">
        <v>0</v>
      </c>
      <c r="AA453" s="2">
        <v>1</v>
      </c>
      <c r="AB453" s="2">
        <v>1</v>
      </c>
      <c r="AC453" s="2">
        <v>0</v>
      </c>
      <c r="AD453" s="2">
        <v>3</v>
      </c>
      <c r="AE453" s="42">
        <v>0</v>
      </c>
      <c r="AF453" s="25">
        <f t="shared" si="131"/>
        <v>700</v>
      </c>
      <c r="AG453" s="25">
        <f t="shared" si="132"/>
        <v>697</v>
      </c>
    </row>
    <row r="454" spans="1:55" ht="15.75" x14ac:dyDescent="0.25">
      <c r="A454" s="8" t="s">
        <v>315</v>
      </c>
      <c r="B454" s="8" t="s">
        <v>417</v>
      </c>
      <c r="C454" s="2" t="s">
        <v>562</v>
      </c>
      <c r="D454" s="10">
        <v>9</v>
      </c>
      <c r="E454" s="2" t="s">
        <v>646</v>
      </c>
      <c r="F454" s="2" t="s">
        <v>647</v>
      </c>
      <c r="G454" s="2">
        <v>2</v>
      </c>
      <c r="H454" s="2">
        <v>467</v>
      </c>
      <c r="I454" s="2">
        <v>0</v>
      </c>
      <c r="J454" s="2">
        <v>0</v>
      </c>
      <c r="K454" s="2">
        <v>0</v>
      </c>
      <c r="L454" s="2">
        <v>0</v>
      </c>
      <c r="M454" s="2">
        <v>1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86</v>
      </c>
      <c r="V454" s="2">
        <v>0</v>
      </c>
      <c r="W454" s="2">
        <v>0</v>
      </c>
      <c r="X454" s="2">
        <v>1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3</v>
      </c>
      <c r="AE454" s="42">
        <v>0</v>
      </c>
      <c r="AF454" s="25">
        <f t="shared" si="131"/>
        <v>560</v>
      </c>
      <c r="AG454" s="25">
        <f t="shared" si="132"/>
        <v>557</v>
      </c>
    </row>
    <row r="455" spans="1:55" s="9" customFormat="1" ht="15.75" x14ac:dyDescent="0.25">
      <c r="A455" s="8"/>
      <c r="B455" s="8"/>
      <c r="D455" s="43"/>
      <c r="E455" s="23" t="s">
        <v>648</v>
      </c>
      <c r="F455" s="66" t="s">
        <v>10</v>
      </c>
      <c r="G455" s="66">
        <f>SUM(G440:G454)</f>
        <v>10</v>
      </c>
      <c r="H455" s="66">
        <f t="shared" ref="H455:AG455" si="133">SUM(H440:H454)</f>
        <v>7430</v>
      </c>
      <c r="I455" s="66">
        <f t="shared" si="133"/>
        <v>6</v>
      </c>
      <c r="J455" s="66">
        <f t="shared" si="133"/>
        <v>1</v>
      </c>
      <c r="K455" s="66">
        <f t="shared" si="133"/>
        <v>0</v>
      </c>
      <c r="L455" s="66">
        <f t="shared" si="133"/>
        <v>3</v>
      </c>
      <c r="M455" s="66">
        <f t="shared" si="133"/>
        <v>6</v>
      </c>
      <c r="N455" s="66">
        <f t="shared" si="133"/>
        <v>23</v>
      </c>
      <c r="O455" s="66">
        <f t="shared" si="133"/>
        <v>1</v>
      </c>
      <c r="P455" s="66">
        <f t="shared" si="133"/>
        <v>0</v>
      </c>
      <c r="Q455" s="66">
        <f t="shared" si="133"/>
        <v>4</v>
      </c>
      <c r="R455" s="66">
        <f t="shared" si="133"/>
        <v>0</v>
      </c>
      <c r="S455" s="66">
        <f t="shared" si="133"/>
        <v>1</v>
      </c>
      <c r="T455" s="66">
        <f t="shared" si="133"/>
        <v>4</v>
      </c>
      <c r="U455" s="66">
        <f t="shared" si="133"/>
        <v>1546</v>
      </c>
      <c r="V455" s="66">
        <f t="shared" si="133"/>
        <v>9</v>
      </c>
      <c r="W455" s="66">
        <f t="shared" si="133"/>
        <v>0</v>
      </c>
      <c r="X455" s="66">
        <f t="shared" si="133"/>
        <v>3</v>
      </c>
      <c r="Y455" s="66">
        <f t="shared" si="133"/>
        <v>16</v>
      </c>
      <c r="Z455" s="66">
        <f t="shared" si="133"/>
        <v>1</v>
      </c>
      <c r="AA455" s="66">
        <f t="shared" si="133"/>
        <v>1</v>
      </c>
      <c r="AB455" s="66">
        <f t="shared" si="133"/>
        <v>3</v>
      </c>
      <c r="AC455" s="66">
        <f t="shared" si="133"/>
        <v>1</v>
      </c>
      <c r="AD455" s="66">
        <f t="shared" si="133"/>
        <v>63</v>
      </c>
      <c r="AE455" s="66">
        <f t="shared" si="133"/>
        <v>0</v>
      </c>
      <c r="AF455" s="67">
        <f t="shared" si="133"/>
        <v>9132</v>
      </c>
      <c r="AG455" s="67">
        <f t="shared" si="133"/>
        <v>9069</v>
      </c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</row>
    <row r="456" spans="1:55" ht="15.75" x14ac:dyDescent="0.25">
      <c r="A456" s="97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F456" s="98"/>
      <c r="AG456" s="99"/>
    </row>
    <row r="457" spans="1:55" s="27" customFormat="1" ht="18.75" x14ac:dyDescent="0.3">
      <c r="A457" s="71"/>
      <c r="B457" s="72"/>
      <c r="C457" s="72"/>
      <c r="D457" s="73" t="s">
        <v>649</v>
      </c>
      <c r="E457" s="74"/>
      <c r="F457" s="68"/>
      <c r="G457" s="75">
        <f>G455+G438+G429+G417+G413+G406+G402+G397+G392+G386+G349+G342+G334+G326+G318+G311+G307+G299</f>
        <v>120</v>
      </c>
      <c r="H457" s="75">
        <f t="shared" ref="H457:AG457" si="134">H455+H438+H429+H417+H413+H406+H402+H397+H392+H386+H349+H342+H334+H326+H318+H311+H307+H299</f>
        <v>39689</v>
      </c>
      <c r="I457" s="75">
        <f t="shared" si="134"/>
        <v>79</v>
      </c>
      <c r="J457" s="75">
        <f t="shared" si="134"/>
        <v>56</v>
      </c>
      <c r="K457" s="75">
        <f t="shared" si="134"/>
        <v>11</v>
      </c>
      <c r="L457" s="75">
        <f t="shared" si="134"/>
        <v>44</v>
      </c>
      <c r="M457" s="75">
        <f t="shared" si="134"/>
        <v>57</v>
      </c>
      <c r="N457" s="75">
        <f t="shared" si="134"/>
        <v>152</v>
      </c>
      <c r="O457" s="75">
        <f t="shared" si="134"/>
        <v>24</v>
      </c>
      <c r="P457" s="75">
        <f t="shared" si="134"/>
        <v>17</v>
      </c>
      <c r="Q457" s="75">
        <f t="shared" si="134"/>
        <v>17</v>
      </c>
      <c r="R457" s="75">
        <f t="shared" si="134"/>
        <v>9</v>
      </c>
      <c r="S457" s="75">
        <f t="shared" si="134"/>
        <v>15</v>
      </c>
      <c r="T457" s="75">
        <f t="shared" si="134"/>
        <v>17</v>
      </c>
      <c r="U457" s="75">
        <f t="shared" si="134"/>
        <v>21593</v>
      </c>
      <c r="V457" s="75">
        <f t="shared" si="134"/>
        <v>92</v>
      </c>
      <c r="W457" s="75">
        <f t="shared" si="134"/>
        <v>11</v>
      </c>
      <c r="X457" s="75">
        <f t="shared" si="134"/>
        <v>35</v>
      </c>
      <c r="Y457" s="75">
        <f t="shared" si="134"/>
        <v>98</v>
      </c>
      <c r="Z457" s="75">
        <f t="shared" si="134"/>
        <v>19</v>
      </c>
      <c r="AA457" s="75">
        <f t="shared" si="134"/>
        <v>18</v>
      </c>
      <c r="AB457" s="75">
        <f t="shared" si="134"/>
        <v>15</v>
      </c>
      <c r="AC457" s="75">
        <f t="shared" si="134"/>
        <v>25</v>
      </c>
      <c r="AD457" s="75">
        <f t="shared" si="134"/>
        <v>676</v>
      </c>
      <c r="AE457" s="75">
        <f t="shared" si="134"/>
        <v>0</v>
      </c>
      <c r="AF457" s="75">
        <f t="shared" si="134"/>
        <v>62889</v>
      </c>
      <c r="AG457" s="75">
        <f t="shared" si="134"/>
        <v>62213</v>
      </c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</row>
    <row r="458" spans="1:55" ht="15.75" x14ac:dyDescent="0.25">
      <c r="AF458" s="25"/>
      <c r="AG458" s="25"/>
    </row>
    <row r="459" spans="1:55" ht="15.75" x14ac:dyDescent="0.25">
      <c r="A459" s="8" t="s">
        <v>315</v>
      </c>
      <c r="B459" s="8" t="s">
        <v>650</v>
      </c>
      <c r="C459" s="9" t="s">
        <v>317</v>
      </c>
      <c r="D459" s="10">
        <v>1</v>
      </c>
      <c r="E459" s="2" t="s">
        <v>651</v>
      </c>
      <c r="F459" s="2" t="s">
        <v>652</v>
      </c>
      <c r="G459" s="2">
        <v>0</v>
      </c>
      <c r="H459" s="2">
        <v>116</v>
      </c>
      <c r="I459" s="2">
        <v>1</v>
      </c>
      <c r="J459" s="2">
        <v>2</v>
      </c>
      <c r="K459" s="2">
        <v>1</v>
      </c>
      <c r="L459" s="2">
        <v>0</v>
      </c>
      <c r="M459" s="2">
        <v>0</v>
      </c>
      <c r="N459" s="2">
        <v>1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1</v>
      </c>
      <c r="U459" s="2">
        <v>178</v>
      </c>
      <c r="V459" s="2">
        <v>0</v>
      </c>
      <c r="W459" s="2">
        <v>0</v>
      </c>
      <c r="X459" s="2">
        <v>0</v>
      </c>
      <c r="Y459" s="2">
        <v>1</v>
      </c>
      <c r="Z459" s="2">
        <v>1</v>
      </c>
      <c r="AA459" s="2">
        <v>0</v>
      </c>
      <c r="AB459" s="2">
        <v>0</v>
      </c>
      <c r="AC459" s="2">
        <v>0</v>
      </c>
      <c r="AD459" s="2">
        <v>10</v>
      </c>
      <c r="AE459" s="42">
        <v>0</v>
      </c>
      <c r="AF459" s="25">
        <f>G459+H459+I459+J459+K459+L459+M459+N459+O459+P459+Q459+R459+S459+T459+U459+V459+W459+X459+Y459+Z459+AA459+AB459+AC459+AD459</f>
        <v>312</v>
      </c>
      <c r="AG459" s="25">
        <f>G459+H459+I459+J459+K459+L459+M459+N459+O459+P459+Q459+R459+S459+T459+U459+V459+W459+X459+Z459+Y459+AA459+AB459+AC459</f>
        <v>302</v>
      </c>
    </row>
    <row r="460" spans="1:55" ht="15.75" x14ac:dyDescent="0.25">
      <c r="A460" s="8" t="s">
        <v>315</v>
      </c>
      <c r="B460" s="8" t="s">
        <v>650</v>
      </c>
      <c r="C460" s="9" t="s">
        <v>317</v>
      </c>
      <c r="D460" s="10">
        <v>1</v>
      </c>
      <c r="E460" s="2" t="s">
        <v>653</v>
      </c>
      <c r="F460" s="2" t="s">
        <v>654</v>
      </c>
      <c r="G460" s="2">
        <v>2</v>
      </c>
      <c r="H460" s="2">
        <v>84</v>
      </c>
      <c r="I460" s="2">
        <v>0</v>
      </c>
      <c r="J460" s="2">
        <v>0</v>
      </c>
      <c r="K460" s="2">
        <v>1</v>
      </c>
      <c r="L460" s="2">
        <v>1</v>
      </c>
      <c r="M460" s="2">
        <v>1</v>
      </c>
      <c r="N460" s="2">
        <v>1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101</v>
      </c>
      <c r="V460" s="2">
        <v>1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1</v>
      </c>
      <c r="AD460" s="2">
        <v>7</v>
      </c>
      <c r="AE460" s="42">
        <v>0</v>
      </c>
      <c r="AF460" s="25">
        <f t="shared" ref="AF460:AF465" si="135">G460+H460+I460+J460+K460+L460+M460+N460+O460+P460+Q460+R460+S460+T460+U460+V460+W460+X460+Y460+Z460+AA460+AB460+AC460+AD460</f>
        <v>200</v>
      </c>
      <c r="AG460" s="25">
        <f t="shared" ref="AG460:AG465" si="136">G460+H460+I460+J460+K460+L460+M460+N460+O460+P460+Q460+R460+S460+T460+U460+V460+W460+X460+Z460+Y460+AA460+AB460+AC460</f>
        <v>193</v>
      </c>
    </row>
    <row r="461" spans="1:55" ht="15.75" x14ac:dyDescent="0.25">
      <c r="A461" s="8" t="s">
        <v>315</v>
      </c>
      <c r="B461" s="8" t="s">
        <v>650</v>
      </c>
      <c r="C461" s="9" t="s">
        <v>317</v>
      </c>
      <c r="D461" s="10">
        <v>1</v>
      </c>
      <c r="E461" s="2" t="s">
        <v>655</v>
      </c>
      <c r="F461" s="2" t="s">
        <v>656</v>
      </c>
      <c r="G461" s="2">
        <v>2</v>
      </c>
      <c r="H461" s="2">
        <v>364</v>
      </c>
      <c r="I461" s="2">
        <v>3</v>
      </c>
      <c r="J461" s="2">
        <v>0</v>
      </c>
      <c r="K461" s="2">
        <v>1</v>
      </c>
      <c r="L461" s="2">
        <v>1</v>
      </c>
      <c r="M461" s="2">
        <v>1</v>
      </c>
      <c r="N461" s="2">
        <v>5</v>
      </c>
      <c r="O461" s="2">
        <v>1</v>
      </c>
      <c r="P461" s="2">
        <v>0</v>
      </c>
      <c r="Q461" s="2">
        <v>2</v>
      </c>
      <c r="R461" s="2">
        <v>0</v>
      </c>
      <c r="S461" s="2">
        <v>0</v>
      </c>
      <c r="T461" s="2">
        <v>0</v>
      </c>
      <c r="U461" s="2">
        <v>343</v>
      </c>
      <c r="V461" s="2">
        <v>4</v>
      </c>
      <c r="W461" s="2">
        <v>0</v>
      </c>
      <c r="X461" s="2">
        <v>6</v>
      </c>
      <c r="Y461" s="2">
        <v>7</v>
      </c>
      <c r="Z461" s="2">
        <v>1</v>
      </c>
      <c r="AA461" s="2">
        <v>0</v>
      </c>
      <c r="AB461" s="2">
        <v>0</v>
      </c>
      <c r="AC461" s="2">
        <v>1</v>
      </c>
      <c r="AD461" s="2">
        <v>13</v>
      </c>
      <c r="AE461" s="42">
        <v>0</v>
      </c>
      <c r="AF461" s="25">
        <f t="shared" si="135"/>
        <v>755</v>
      </c>
      <c r="AG461" s="25">
        <f t="shared" si="136"/>
        <v>742</v>
      </c>
    </row>
    <row r="462" spans="1:55" ht="15.75" x14ac:dyDescent="0.25">
      <c r="A462" s="8" t="s">
        <v>315</v>
      </c>
      <c r="B462" s="8" t="s">
        <v>650</v>
      </c>
      <c r="C462" s="9" t="s">
        <v>317</v>
      </c>
      <c r="D462" s="10">
        <v>1</v>
      </c>
      <c r="E462" s="2" t="s">
        <v>657</v>
      </c>
      <c r="F462" s="2" t="s">
        <v>658</v>
      </c>
      <c r="G462" s="2">
        <v>0</v>
      </c>
      <c r="H462" s="2">
        <v>160</v>
      </c>
      <c r="I462" s="2">
        <v>0</v>
      </c>
      <c r="J462" s="2">
        <v>0</v>
      </c>
      <c r="K462" s="2">
        <v>0</v>
      </c>
      <c r="L462" s="2">
        <v>1</v>
      </c>
      <c r="M462" s="2">
        <v>1</v>
      </c>
      <c r="N462" s="2">
        <v>3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165</v>
      </c>
      <c r="V462" s="2">
        <v>2</v>
      </c>
      <c r="W462" s="2">
        <v>0</v>
      </c>
      <c r="X462" s="2">
        <v>0</v>
      </c>
      <c r="Y462" s="2">
        <v>3</v>
      </c>
      <c r="Z462" s="2">
        <v>0</v>
      </c>
      <c r="AA462" s="2">
        <v>0</v>
      </c>
      <c r="AB462" s="2">
        <v>0</v>
      </c>
      <c r="AC462" s="2">
        <v>0</v>
      </c>
      <c r="AD462" s="2">
        <v>11</v>
      </c>
      <c r="AE462" s="42">
        <v>0</v>
      </c>
      <c r="AF462" s="25">
        <f t="shared" si="135"/>
        <v>346</v>
      </c>
      <c r="AG462" s="25">
        <f t="shared" si="136"/>
        <v>335</v>
      </c>
    </row>
    <row r="463" spans="1:55" ht="15.75" x14ac:dyDescent="0.25">
      <c r="A463" s="8" t="s">
        <v>315</v>
      </c>
      <c r="B463" s="8" t="s">
        <v>650</v>
      </c>
      <c r="C463" s="9" t="s">
        <v>317</v>
      </c>
      <c r="D463" s="10">
        <v>1</v>
      </c>
      <c r="E463" s="2" t="s">
        <v>659</v>
      </c>
      <c r="F463" s="2" t="s">
        <v>660</v>
      </c>
      <c r="G463" s="2">
        <v>2</v>
      </c>
      <c r="H463" s="2">
        <v>213</v>
      </c>
      <c r="I463" s="2">
        <v>2</v>
      </c>
      <c r="J463" s="2">
        <v>0</v>
      </c>
      <c r="K463" s="2">
        <v>0</v>
      </c>
      <c r="L463" s="2">
        <v>0</v>
      </c>
      <c r="M463" s="2">
        <v>1</v>
      </c>
      <c r="N463" s="2">
        <v>2</v>
      </c>
      <c r="O463" s="2">
        <v>0</v>
      </c>
      <c r="P463" s="2">
        <v>1</v>
      </c>
      <c r="Q463" s="2">
        <v>0</v>
      </c>
      <c r="R463" s="2">
        <v>0</v>
      </c>
      <c r="S463" s="2">
        <v>0</v>
      </c>
      <c r="T463" s="2">
        <v>1</v>
      </c>
      <c r="U463" s="2">
        <v>134</v>
      </c>
      <c r="V463" s="2">
        <v>1</v>
      </c>
      <c r="W463" s="2">
        <v>0</v>
      </c>
      <c r="X463" s="2">
        <v>1</v>
      </c>
      <c r="Y463" s="2">
        <v>1</v>
      </c>
      <c r="Z463" s="2">
        <v>0</v>
      </c>
      <c r="AA463" s="2">
        <v>0</v>
      </c>
      <c r="AB463" s="2">
        <v>1</v>
      </c>
      <c r="AC463" s="2">
        <v>1</v>
      </c>
      <c r="AD463" s="2">
        <v>5</v>
      </c>
      <c r="AE463" s="42">
        <v>0</v>
      </c>
      <c r="AF463" s="25">
        <f t="shared" si="135"/>
        <v>366</v>
      </c>
      <c r="AG463" s="25">
        <f t="shared" si="136"/>
        <v>361</v>
      </c>
    </row>
    <row r="464" spans="1:55" ht="15.75" x14ac:dyDescent="0.25">
      <c r="A464" s="8" t="s">
        <v>315</v>
      </c>
      <c r="B464" s="8" t="s">
        <v>650</v>
      </c>
      <c r="C464" s="9" t="s">
        <v>317</v>
      </c>
      <c r="D464" s="10">
        <v>1</v>
      </c>
      <c r="E464" s="2" t="s">
        <v>661</v>
      </c>
      <c r="F464" s="2" t="s">
        <v>662</v>
      </c>
      <c r="G464" s="2">
        <v>4</v>
      </c>
      <c r="H464" s="2">
        <v>422</v>
      </c>
      <c r="I464" s="2">
        <v>2</v>
      </c>
      <c r="J464" s="2">
        <v>0</v>
      </c>
      <c r="K464" s="2">
        <v>0</v>
      </c>
      <c r="L464" s="2">
        <v>1</v>
      </c>
      <c r="M464" s="2">
        <v>0</v>
      </c>
      <c r="N464" s="2">
        <v>3</v>
      </c>
      <c r="O464" s="2">
        <v>0</v>
      </c>
      <c r="P464" s="2">
        <v>1</v>
      </c>
      <c r="Q464" s="2">
        <v>0</v>
      </c>
      <c r="R464" s="2">
        <v>0</v>
      </c>
      <c r="S464" s="2">
        <v>1</v>
      </c>
      <c r="T464" s="2">
        <v>0</v>
      </c>
      <c r="U464" s="2">
        <v>244</v>
      </c>
      <c r="V464" s="2">
        <v>0</v>
      </c>
      <c r="W464" s="2">
        <v>0</v>
      </c>
      <c r="X464" s="2">
        <v>1</v>
      </c>
      <c r="Y464" s="2">
        <v>2</v>
      </c>
      <c r="Z464" s="2">
        <v>2</v>
      </c>
      <c r="AA464" s="2">
        <v>0</v>
      </c>
      <c r="AB464" s="2">
        <v>3</v>
      </c>
      <c r="AC464" s="2">
        <v>0</v>
      </c>
      <c r="AD464" s="2">
        <v>20</v>
      </c>
      <c r="AE464" s="42">
        <v>0</v>
      </c>
      <c r="AF464" s="25">
        <f t="shared" si="135"/>
        <v>706</v>
      </c>
      <c r="AG464" s="25">
        <f t="shared" si="136"/>
        <v>686</v>
      </c>
    </row>
    <row r="465" spans="1:55" ht="15.75" x14ac:dyDescent="0.25">
      <c r="A465" s="8" t="s">
        <v>315</v>
      </c>
      <c r="B465" s="8" t="s">
        <v>650</v>
      </c>
      <c r="C465" s="9" t="s">
        <v>317</v>
      </c>
      <c r="D465" s="10">
        <v>1</v>
      </c>
      <c r="E465" s="2" t="s">
        <v>663</v>
      </c>
      <c r="F465" s="2" t="s">
        <v>664</v>
      </c>
      <c r="G465" s="2">
        <v>4</v>
      </c>
      <c r="H465" s="2">
        <v>266</v>
      </c>
      <c r="I465" s="2">
        <v>1</v>
      </c>
      <c r="J465" s="2">
        <v>0</v>
      </c>
      <c r="K465" s="2">
        <v>0</v>
      </c>
      <c r="L465" s="2">
        <v>1</v>
      </c>
      <c r="M465" s="2">
        <v>0</v>
      </c>
      <c r="N465" s="2">
        <v>3</v>
      </c>
      <c r="O465" s="2">
        <v>0</v>
      </c>
      <c r="P465" s="2">
        <v>0</v>
      </c>
      <c r="Q465" s="2">
        <v>0</v>
      </c>
      <c r="R465" s="2">
        <v>0</v>
      </c>
      <c r="S465" s="2">
        <v>1</v>
      </c>
      <c r="T465" s="2">
        <v>0</v>
      </c>
      <c r="U465" s="2">
        <v>153</v>
      </c>
      <c r="V465" s="2">
        <v>3</v>
      </c>
      <c r="W465" s="2">
        <v>0</v>
      </c>
      <c r="X465" s="2">
        <v>1</v>
      </c>
      <c r="Y465" s="2">
        <v>1</v>
      </c>
      <c r="Z465" s="2">
        <v>0</v>
      </c>
      <c r="AA465" s="2">
        <v>0</v>
      </c>
      <c r="AB465" s="2">
        <v>2</v>
      </c>
      <c r="AC465" s="2">
        <v>0</v>
      </c>
      <c r="AD465" s="2">
        <v>18</v>
      </c>
      <c r="AE465" s="42">
        <v>0</v>
      </c>
      <c r="AF465" s="25">
        <f t="shared" si="135"/>
        <v>454</v>
      </c>
      <c r="AG465" s="25">
        <f t="shared" si="136"/>
        <v>436</v>
      </c>
    </row>
    <row r="466" spans="1:55" s="9" customFormat="1" ht="15.75" x14ac:dyDescent="0.25">
      <c r="A466" s="8"/>
      <c r="B466" s="8"/>
      <c r="D466" s="43"/>
      <c r="E466" s="23" t="s">
        <v>121</v>
      </c>
      <c r="F466" s="66" t="s">
        <v>10</v>
      </c>
      <c r="G466" s="66">
        <f>SUM(G459:G465)</f>
        <v>14</v>
      </c>
      <c r="H466" s="66">
        <f t="shared" ref="H466:AG466" si="137">SUM(H459:H465)</f>
        <v>1625</v>
      </c>
      <c r="I466" s="66">
        <f t="shared" si="137"/>
        <v>9</v>
      </c>
      <c r="J466" s="66">
        <f t="shared" si="137"/>
        <v>2</v>
      </c>
      <c r="K466" s="66">
        <f t="shared" si="137"/>
        <v>3</v>
      </c>
      <c r="L466" s="66">
        <f t="shared" si="137"/>
        <v>5</v>
      </c>
      <c r="M466" s="66">
        <f t="shared" si="137"/>
        <v>4</v>
      </c>
      <c r="N466" s="66">
        <f t="shared" si="137"/>
        <v>18</v>
      </c>
      <c r="O466" s="66">
        <f t="shared" si="137"/>
        <v>1</v>
      </c>
      <c r="P466" s="66">
        <f t="shared" si="137"/>
        <v>2</v>
      </c>
      <c r="Q466" s="66">
        <f t="shared" si="137"/>
        <v>2</v>
      </c>
      <c r="R466" s="66">
        <f t="shared" si="137"/>
        <v>0</v>
      </c>
      <c r="S466" s="66">
        <f t="shared" si="137"/>
        <v>2</v>
      </c>
      <c r="T466" s="66">
        <f t="shared" si="137"/>
        <v>2</v>
      </c>
      <c r="U466" s="66">
        <f t="shared" si="137"/>
        <v>1318</v>
      </c>
      <c r="V466" s="66">
        <f t="shared" si="137"/>
        <v>11</v>
      </c>
      <c r="W466" s="66">
        <f t="shared" si="137"/>
        <v>0</v>
      </c>
      <c r="X466" s="66">
        <f t="shared" si="137"/>
        <v>9</v>
      </c>
      <c r="Y466" s="66">
        <f t="shared" si="137"/>
        <v>15</v>
      </c>
      <c r="Z466" s="66">
        <f t="shared" si="137"/>
        <v>4</v>
      </c>
      <c r="AA466" s="66">
        <f t="shared" si="137"/>
        <v>0</v>
      </c>
      <c r="AB466" s="66">
        <f t="shared" si="137"/>
        <v>6</v>
      </c>
      <c r="AC466" s="66">
        <f t="shared" si="137"/>
        <v>3</v>
      </c>
      <c r="AD466" s="66">
        <f t="shared" si="137"/>
        <v>84</v>
      </c>
      <c r="AE466" s="66">
        <f t="shared" si="137"/>
        <v>0</v>
      </c>
      <c r="AF466" s="67">
        <f t="shared" si="137"/>
        <v>3139</v>
      </c>
      <c r="AG466" s="67">
        <f t="shared" si="137"/>
        <v>3055</v>
      </c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</row>
    <row r="467" spans="1:55" ht="15.75" x14ac:dyDescent="0.25">
      <c r="A467" s="97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98"/>
      <c r="AE467" s="98"/>
      <c r="AF467" s="98"/>
      <c r="AG467" s="99"/>
    </row>
    <row r="468" spans="1:55" ht="15.75" x14ac:dyDescent="0.25">
      <c r="A468" s="8" t="s">
        <v>315</v>
      </c>
      <c r="B468" s="8" t="s">
        <v>650</v>
      </c>
      <c r="C468" s="9" t="s">
        <v>317</v>
      </c>
      <c r="D468" s="10">
        <v>2</v>
      </c>
      <c r="E468" s="2" t="s">
        <v>665</v>
      </c>
      <c r="F468" s="2" t="s">
        <v>666</v>
      </c>
      <c r="G468" s="2">
        <v>1</v>
      </c>
      <c r="H468" s="2">
        <v>131</v>
      </c>
      <c r="I468" s="2">
        <v>0</v>
      </c>
      <c r="J468" s="2">
        <v>1</v>
      </c>
      <c r="K468" s="2">
        <v>1</v>
      </c>
      <c r="L468" s="2">
        <v>2</v>
      </c>
      <c r="M468" s="2">
        <v>2</v>
      </c>
      <c r="N468" s="2">
        <v>4</v>
      </c>
      <c r="O468" s="2">
        <v>1</v>
      </c>
      <c r="P468" s="2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197</v>
      </c>
      <c r="V468" s="41">
        <v>1</v>
      </c>
      <c r="W468" s="41">
        <v>0</v>
      </c>
      <c r="X468" s="42">
        <v>0</v>
      </c>
      <c r="Y468" s="42">
        <v>0</v>
      </c>
      <c r="Z468" s="42">
        <v>0</v>
      </c>
      <c r="AA468" s="42">
        <v>0</v>
      </c>
      <c r="AB468" s="42">
        <v>0</v>
      </c>
      <c r="AC468" s="42">
        <v>0</v>
      </c>
      <c r="AD468" s="42">
        <v>25</v>
      </c>
      <c r="AE468" s="42">
        <v>0</v>
      </c>
      <c r="AF468" s="25">
        <f>G468+H468+I468+J468+K468+L468+M468+N468+O468+P468+Q468+R468+S468+T468+U468+V468+W468+X468+Y468+Z468+AA468+AB468+AC468+AD468</f>
        <v>366</v>
      </c>
      <c r="AG468" s="25">
        <f>G468+H468+I468+J468+K468+L468+M468+N468+O468+P468+Q468+R468+S468+T468+U468+V468+W468+X468+Z468+Y468+AA468+AB468+AC468</f>
        <v>341</v>
      </c>
    </row>
    <row r="469" spans="1:55" ht="15.75" x14ac:dyDescent="0.25">
      <c r="A469" s="8" t="s">
        <v>315</v>
      </c>
      <c r="B469" s="8" t="s">
        <v>650</v>
      </c>
      <c r="C469" s="9" t="s">
        <v>317</v>
      </c>
      <c r="D469" s="10">
        <v>2</v>
      </c>
      <c r="E469" s="2" t="s">
        <v>667</v>
      </c>
      <c r="F469" s="2" t="s">
        <v>668</v>
      </c>
      <c r="G469" s="2">
        <v>1</v>
      </c>
      <c r="H469" s="2">
        <v>177</v>
      </c>
      <c r="I469" s="2">
        <v>3</v>
      </c>
      <c r="J469" s="2">
        <v>0</v>
      </c>
      <c r="K469" s="2">
        <v>0</v>
      </c>
      <c r="L469" s="2">
        <v>1</v>
      </c>
      <c r="M469" s="2">
        <v>0</v>
      </c>
      <c r="N469" s="2">
        <v>2</v>
      </c>
      <c r="O469" s="2">
        <v>0</v>
      </c>
      <c r="P469" s="2">
        <v>0</v>
      </c>
      <c r="Q469" s="41">
        <v>0</v>
      </c>
      <c r="R469" s="41">
        <v>0</v>
      </c>
      <c r="S469" s="41">
        <v>0</v>
      </c>
      <c r="T469" s="41">
        <v>2</v>
      </c>
      <c r="U469" s="41">
        <v>238</v>
      </c>
      <c r="V469" s="41">
        <v>0</v>
      </c>
      <c r="W469" s="41">
        <v>0</v>
      </c>
      <c r="X469" s="54">
        <v>0</v>
      </c>
      <c r="Y469" s="41">
        <v>1</v>
      </c>
      <c r="Z469" s="41">
        <v>0</v>
      </c>
      <c r="AA469" s="41">
        <v>0</v>
      </c>
      <c r="AB469" s="41">
        <v>1</v>
      </c>
      <c r="AC469" s="41">
        <v>0</v>
      </c>
      <c r="AD469" s="42">
        <v>10</v>
      </c>
      <c r="AE469" s="42">
        <v>0</v>
      </c>
      <c r="AF469" s="25">
        <f t="shared" ref="AF469:AF477" si="138">G469+H469+I469+J469+K469+L469+M469+N469+O469+P469+Q469+R469+S469+T469+U469+V469+W469+X469+Y469+Z469+AA469+AB469+AC469+AD469</f>
        <v>436</v>
      </c>
      <c r="AG469" s="25">
        <f t="shared" ref="AG469:AG477" si="139">G469+H469+I469+J469+K469+L469+M469+N469+O469+P469+Q469+R469+S469+T469+U469+V469+W469+X469+Z469+Y469+AA469+AB469+AC469</f>
        <v>426</v>
      </c>
    </row>
    <row r="470" spans="1:55" ht="15.75" x14ac:dyDescent="0.25">
      <c r="A470" s="8" t="s">
        <v>315</v>
      </c>
      <c r="B470" s="8" t="s">
        <v>650</v>
      </c>
      <c r="C470" s="9" t="s">
        <v>317</v>
      </c>
      <c r="D470" s="10">
        <v>2</v>
      </c>
      <c r="E470" s="2" t="s">
        <v>667</v>
      </c>
      <c r="F470" s="2" t="s">
        <v>669</v>
      </c>
      <c r="G470" s="2">
        <v>4</v>
      </c>
      <c r="H470" s="2">
        <v>182</v>
      </c>
      <c r="I470" s="2">
        <v>0</v>
      </c>
      <c r="J470" s="2">
        <v>0</v>
      </c>
      <c r="K470" s="2">
        <v>0</v>
      </c>
      <c r="L470" s="2">
        <v>1</v>
      </c>
      <c r="M470" s="2">
        <v>1</v>
      </c>
      <c r="N470" s="2">
        <v>4</v>
      </c>
      <c r="O470" s="2">
        <v>0</v>
      </c>
      <c r="P470" s="2">
        <v>0</v>
      </c>
      <c r="Q470" s="41">
        <v>0</v>
      </c>
      <c r="R470" s="41">
        <v>0</v>
      </c>
      <c r="S470" s="41">
        <v>0</v>
      </c>
      <c r="T470" s="41">
        <v>1</v>
      </c>
      <c r="U470" s="41">
        <v>218</v>
      </c>
      <c r="V470" s="41">
        <v>4</v>
      </c>
      <c r="W470" s="41">
        <v>0</v>
      </c>
      <c r="X470" s="42">
        <v>0</v>
      </c>
      <c r="Y470" s="42">
        <v>2</v>
      </c>
      <c r="Z470" s="42">
        <v>1</v>
      </c>
      <c r="AA470" s="42">
        <v>0</v>
      </c>
      <c r="AB470" s="42">
        <v>0</v>
      </c>
      <c r="AC470" s="42">
        <v>0</v>
      </c>
      <c r="AD470" s="42">
        <v>5</v>
      </c>
      <c r="AE470" s="42">
        <v>0</v>
      </c>
      <c r="AF470" s="25">
        <f t="shared" si="138"/>
        <v>423</v>
      </c>
      <c r="AG470" s="25">
        <f t="shared" si="139"/>
        <v>418</v>
      </c>
    </row>
    <row r="471" spans="1:55" ht="15.75" x14ac:dyDescent="0.25">
      <c r="A471" s="8" t="s">
        <v>315</v>
      </c>
      <c r="B471" s="8" t="s">
        <v>650</v>
      </c>
      <c r="C471" s="9" t="s">
        <v>317</v>
      </c>
      <c r="D471" s="10">
        <v>2</v>
      </c>
      <c r="E471" s="2" t="s">
        <v>670</v>
      </c>
      <c r="F471" s="2" t="s">
        <v>671</v>
      </c>
      <c r="G471" s="2">
        <v>1</v>
      </c>
      <c r="H471" s="2">
        <v>314</v>
      </c>
      <c r="I471" s="2">
        <v>0</v>
      </c>
      <c r="J471" s="2">
        <v>0</v>
      </c>
      <c r="K471" s="2">
        <v>2</v>
      </c>
      <c r="L471" s="2">
        <v>2</v>
      </c>
      <c r="M471" s="2">
        <v>0</v>
      </c>
      <c r="N471" s="2">
        <v>5</v>
      </c>
      <c r="O471" s="2">
        <v>0</v>
      </c>
      <c r="P471" s="2">
        <v>0</v>
      </c>
      <c r="Q471" s="41">
        <v>0</v>
      </c>
      <c r="R471" s="41">
        <v>0</v>
      </c>
      <c r="S471" s="41">
        <v>0</v>
      </c>
      <c r="T471" s="41">
        <v>2</v>
      </c>
      <c r="U471" s="41">
        <v>155</v>
      </c>
      <c r="V471" s="41">
        <v>0</v>
      </c>
      <c r="W471" s="41">
        <v>0</v>
      </c>
      <c r="X471" s="54">
        <v>1</v>
      </c>
      <c r="Y471" s="41">
        <v>3</v>
      </c>
      <c r="Z471" s="41">
        <v>0</v>
      </c>
      <c r="AA471" s="41">
        <v>2</v>
      </c>
      <c r="AB471" s="41">
        <v>0</v>
      </c>
      <c r="AC471" s="41">
        <v>0</v>
      </c>
      <c r="AD471" s="42">
        <v>6</v>
      </c>
      <c r="AE471" s="42">
        <v>0</v>
      </c>
      <c r="AF471" s="25">
        <f t="shared" si="138"/>
        <v>493</v>
      </c>
      <c r="AG471" s="25">
        <f t="shared" si="139"/>
        <v>487</v>
      </c>
    </row>
    <row r="472" spans="1:55" ht="15.75" x14ac:dyDescent="0.25">
      <c r="A472" s="8" t="s">
        <v>315</v>
      </c>
      <c r="B472" s="8" t="s">
        <v>650</v>
      </c>
      <c r="C472" s="9" t="s">
        <v>317</v>
      </c>
      <c r="D472" s="10">
        <v>2</v>
      </c>
      <c r="E472" s="2" t="s">
        <v>670</v>
      </c>
      <c r="F472" s="2" t="s">
        <v>672</v>
      </c>
      <c r="G472" s="2">
        <v>0</v>
      </c>
      <c r="H472" s="2">
        <v>314</v>
      </c>
      <c r="I472" s="2">
        <v>1</v>
      </c>
      <c r="J472" s="2">
        <v>0</v>
      </c>
      <c r="K472" s="2">
        <v>0</v>
      </c>
      <c r="L472" s="2">
        <v>0</v>
      </c>
      <c r="M472" s="2">
        <v>0</v>
      </c>
      <c r="N472" s="2">
        <v>5</v>
      </c>
      <c r="O472" s="2">
        <v>0</v>
      </c>
      <c r="P472" s="2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181</v>
      </c>
      <c r="V472" s="41">
        <v>2</v>
      </c>
      <c r="W472" s="41">
        <v>0</v>
      </c>
      <c r="X472" s="42">
        <v>1</v>
      </c>
      <c r="Y472" s="42">
        <v>2</v>
      </c>
      <c r="Z472" s="42">
        <v>0</v>
      </c>
      <c r="AA472" s="42">
        <v>0</v>
      </c>
      <c r="AB472" s="42">
        <v>2</v>
      </c>
      <c r="AC472" s="42">
        <v>0</v>
      </c>
      <c r="AD472" s="42">
        <v>8</v>
      </c>
      <c r="AE472" s="42">
        <v>0</v>
      </c>
      <c r="AF472" s="25">
        <f t="shared" si="138"/>
        <v>516</v>
      </c>
      <c r="AG472" s="25">
        <f t="shared" si="139"/>
        <v>508</v>
      </c>
    </row>
    <row r="473" spans="1:55" ht="15.75" x14ac:dyDescent="0.25">
      <c r="A473" s="8" t="s">
        <v>315</v>
      </c>
      <c r="B473" s="8" t="s">
        <v>650</v>
      </c>
      <c r="C473" s="9" t="s">
        <v>317</v>
      </c>
      <c r="D473" s="10">
        <v>2</v>
      </c>
      <c r="E473" s="2" t="s">
        <v>673</v>
      </c>
      <c r="F473" s="2" t="s">
        <v>674</v>
      </c>
      <c r="G473" s="2">
        <v>2</v>
      </c>
      <c r="H473" s="2">
        <v>289</v>
      </c>
      <c r="I473" s="2">
        <v>1</v>
      </c>
      <c r="J473" s="2">
        <v>0</v>
      </c>
      <c r="K473" s="2">
        <v>0</v>
      </c>
      <c r="L473" s="2">
        <v>1</v>
      </c>
      <c r="M473" s="2">
        <v>0</v>
      </c>
      <c r="N473" s="2">
        <v>4</v>
      </c>
      <c r="O473" s="2">
        <v>0</v>
      </c>
      <c r="P473" s="2">
        <v>0</v>
      </c>
      <c r="Q473" s="41">
        <v>0</v>
      </c>
      <c r="R473" s="41">
        <v>0</v>
      </c>
      <c r="S473" s="41">
        <v>0</v>
      </c>
      <c r="T473" s="41">
        <v>0</v>
      </c>
      <c r="U473" s="41">
        <v>180</v>
      </c>
      <c r="V473" s="41">
        <v>1</v>
      </c>
      <c r="W473" s="41">
        <v>0</v>
      </c>
      <c r="X473" s="54">
        <v>0</v>
      </c>
      <c r="Y473" s="41">
        <v>4</v>
      </c>
      <c r="Z473" s="41">
        <v>0</v>
      </c>
      <c r="AA473" s="41">
        <v>0</v>
      </c>
      <c r="AB473" s="41">
        <v>0</v>
      </c>
      <c r="AC473" s="41">
        <v>0</v>
      </c>
      <c r="AD473" s="42">
        <v>7</v>
      </c>
      <c r="AE473" s="42">
        <v>0</v>
      </c>
      <c r="AF473" s="25">
        <f t="shared" si="138"/>
        <v>489</v>
      </c>
      <c r="AG473" s="25">
        <f t="shared" si="139"/>
        <v>482</v>
      </c>
    </row>
    <row r="474" spans="1:55" ht="15.75" x14ac:dyDescent="0.25">
      <c r="A474" s="8" t="s">
        <v>315</v>
      </c>
      <c r="B474" s="8" t="s">
        <v>650</v>
      </c>
      <c r="C474" s="9" t="s">
        <v>317</v>
      </c>
      <c r="D474" s="10">
        <v>2</v>
      </c>
      <c r="E474" s="2" t="s">
        <v>675</v>
      </c>
      <c r="F474" s="2" t="s">
        <v>676</v>
      </c>
      <c r="G474" s="2">
        <v>2</v>
      </c>
      <c r="H474" s="2">
        <v>394</v>
      </c>
      <c r="I474" s="2">
        <v>3</v>
      </c>
      <c r="J474" s="2">
        <v>0</v>
      </c>
      <c r="K474" s="2">
        <v>0</v>
      </c>
      <c r="L474" s="2">
        <v>1</v>
      </c>
      <c r="M474" s="2">
        <v>1</v>
      </c>
      <c r="N474" s="2">
        <v>2</v>
      </c>
      <c r="O474" s="2">
        <v>0</v>
      </c>
      <c r="P474" s="2">
        <v>0</v>
      </c>
      <c r="Q474" s="41">
        <v>0</v>
      </c>
      <c r="R474" s="41">
        <v>0</v>
      </c>
      <c r="S474" s="41">
        <v>0</v>
      </c>
      <c r="T474" s="41">
        <v>1</v>
      </c>
      <c r="U474" s="41">
        <v>261</v>
      </c>
      <c r="V474" s="41">
        <v>1</v>
      </c>
      <c r="W474" s="41">
        <v>0</v>
      </c>
      <c r="X474" s="42">
        <v>1</v>
      </c>
      <c r="Y474" s="42">
        <v>3</v>
      </c>
      <c r="Z474" s="42">
        <v>0</v>
      </c>
      <c r="AA474" s="42">
        <v>1</v>
      </c>
      <c r="AB474" s="42">
        <v>0</v>
      </c>
      <c r="AC474" s="42">
        <v>0</v>
      </c>
      <c r="AD474" s="42">
        <v>4</v>
      </c>
      <c r="AE474" s="42">
        <v>0</v>
      </c>
      <c r="AF474" s="25">
        <f t="shared" si="138"/>
        <v>675</v>
      </c>
      <c r="AG474" s="25">
        <f t="shared" si="139"/>
        <v>671</v>
      </c>
    </row>
    <row r="475" spans="1:55" ht="15.75" x14ac:dyDescent="0.25">
      <c r="A475" s="8" t="s">
        <v>315</v>
      </c>
      <c r="B475" s="8" t="s">
        <v>650</v>
      </c>
      <c r="C475" s="9" t="s">
        <v>317</v>
      </c>
      <c r="D475" s="10">
        <v>2</v>
      </c>
      <c r="E475" s="2" t="s">
        <v>675</v>
      </c>
      <c r="F475" s="2" t="s">
        <v>677</v>
      </c>
      <c r="G475" s="2">
        <v>0</v>
      </c>
      <c r="H475" s="2">
        <v>396</v>
      </c>
      <c r="I475" s="2">
        <v>1</v>
      </c>
      <c r="J475" s="2">
        <v>1</v>
      </c>
      <c r="K475" s="2">
        <v>0</v>
      </c>
      <c r="L475" s="2">
        <v>0</v>
      </c>
      <c r="M475" s="2">
        <v>0</v>
      </c>
      <c r="N475" s="2">
        <v>4</v>
      </c>
      <c r="O475" s="2">
        <v>0</v>
      </c>
      <c r="P475" s="2">
        <v>3</v>
      </c>
      <c r="Q475" s="41">
        <v>0</v>
      </c>
      <c r="R475" s="41">
        <v>0</v>
      </c>
      <c r="S475" s="41">
        <v>0</v>
      </c>
      <c r="T475" s="41">
        <v>0</v>
      </c>
      <c r="U475" s="41">
        <v>243</v>
      </c>
      <c r="V475" s="41">
        <v>0</v>
      </c>
      <c r="W475" s="41">
        <v>0</v>
      </c>
      <c r="X475" s="54">
        <v>2</v>
      </c>
      <c r="Y475" s="41">
        <v>4</v>
      </c>
      <c r="Z475" s="41">
        <v>0</v>
      </c>
      <c r="AA475" s="41">
        <v>1</v>
      </c>
      <c r="AB475" s="41">
        <v>1</v>
      </c>
      <c r="AC475" s="41">
        <v>1</v>
      </c>
      <c r="AD475" s="42">
        <v>9</v>
      </c>
      <c r="AE475" s="42">
        <v>0</v>
      </c>
      <c r="AF475" s="25">
        <f t="shared" si="138"/>
        <v>666</v>
      </c>
      <c r="AG475" s="25">
        <f t="shared" si="139"/>
        <v>657</v>
      </c>
    </row>
    <row r="476" spans="1:55" ht="15.75" x14ac:dyDescent="0.25">
      <c r="A476" s="8" t="s">
        <v>315</v>
      </c>
      <c r="B476" s="8" t="s">
        <v>650</v>
      </c>
      <c r="C476" s="9" t="s">
        <v>317</v>
      </c>
      <c r="D476" s="10">
        <v>2</v>
      </c>
      <c r="E476" s="2" t="s">
        <v>678</v>
      </c>
      <c r="F476" s="2" t="s">
        <v>679</v>
      </c>
      <c r="G476" s="2">
        <v>1</v>
      </c>
      <c r="H476" s="2">
        <v>217</v>
      </c>
      <c r="I476" s="2">
        <v>1</v>
      </c>
      <c r="J476" s="2">
        <v>0</v>
      </c>
      <c r="K476" s="2">
        <v>0</v>
      </c>
      <c r="L476" s="2">
        <v>1</v>
      </c>
      <c r="M476" s="2">
        <v>1</v>
      </c>
      <c r="N476" s="2">
        <v>2</v>
      </c>
      <c r="O476" s="2">
        <v>0</v>
      </c>
      <c r="P476" s="2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227</v>
      </c>
      <c r="V476" s="41">
        <v>1</v>
      </c>
      <c r="W476" s="41">
        <v>0</v>
      </c>
      <c r="X476" s="42">
        <v>1</v>
      </c>
      <c r="Y476" s="42">
        <v>0</v>
      </c>
      <c r="Z476" s="42">
        <v>0</v>
      </c>
      <c r="AA476" s="42">
        <v>1</v>
      </c>
      <c r="AB476" s="42">
        <v>2</v>
      </c>
      <c r="AC476" s="42">
        <v>0</v>
      </c>
      <c r="AD476" s="42">
        <v>5</v>
      </c>
      <c r="AE476" s="42">
        <v>0</v>
      </c>
      <c r="AF476" s="25">
        <f t="shared" si="138"/>
        <v>460</v>
      </c>
      <c r="AG476" s="25">
        <f t="shared" si="139"/>
        <v>455</v>
      </c>
    </row>
    <row r="477" spans="1:55" ht="15.75" x14ac:dyDescent="0.25">
      <c r="A477" s="8" t="s">
        <v>315</v>
      </c>
      <c r="B477" s="8" t="s">
        <v>650</v>
      </c>
      <c r="C477" s="9" t="s">
        <v>317</v>
      </c>
      <c r="D477" s="10">
        <v>2</v>
      </c>
      <c r="E477" s="2" t="s">
        <v>678</v>
      </c>
      <c r="F477" s="2" t="s">
        <v>680</v>
      </c>
      <c r="G477" s="2">
        <v>4</v>
      </c>
      <c r="H477" s="2">
        <v>185</v>
      </c>
      <c r="I477" s="2">
        <v>2</v>
      </c>
      <c r="J477" s="2">
        <v>0</v>
      </c>
      <c r="K477" s="2">
        <v>0</v>
      </c>
      <c r="L477" s="2">
        <v>3</v>
      </c>
      <c r="M477" s="2">
        <v>0</v>
      </c>
      <c r="N477" s="2">
        <v>3</v>
      </c>
      <c r="O477" s="2">
        <v>1</v>
      </c>
      <c r="P477" s="2">
        <v>0</v>
      </c>
      <c r="Q477" s="41">
        <v>0</v>
      </c>
      <c r="R477" s="41">
        <v>0</v>
      </c>
      <c r="S477" s="41">
        <v>0</v>
      </c>
      <c r="T477" s="41">
        <v>0</v>
      </c>
      <c r="U477" s="41">
        <v>235</v>
      </c>
      <c r="V477" s="41">
        <v>2</v>
      </c>
      <c r="W477" s="41">
        <v>1</v>
      </c>
      <c r="X477" s="54">
        <v>0</v>
      </c>
      <c r="Y477" s="41">
        <v>1</v>
      </c>
      <c r="Z477" s="41">
        <v>4</v>
      </c>
      <c r="AA477" s="41">
        <v>0</v>
      </c>
      <c r="AB477" s="41">
        <v>0</v>
      </c>
      <c r="AC477" s="41">
        <v>0</v>
      </c>
      <c r="AD477" s="42">
        <v>2</v>
      </c>
      <c r="AE477" s="42">
        <v>0</v>
      </c>
      <c r="AF477" s="25">
        <f t="shared" si="138"/>
        <v>443</v>
      </c>
      <c r="AG477" s="25">
        <f t="shared" si="139"/>
        <v>441</v>
      </c>
    </row>
    <row r="478" spans="1:55" s="9" customFormat="1" ht="15.75" x14ac:dyDescent="0.25">
      <c r="A478" s="8"/>
      <c r="B478" s="8"/>
      <c r="D478" s="43"/>
      <c r="E478" s="23" t="s">
        <v>241</v>
      </c>
      <c r="F478" s="66" t="s">
        <v>10</v>
      </c>
      <c r="G478" s="66">
        <f>SUM(G468:G477)</f>
        <v>16</v>
      </c>
      <c r="H478" s="66">
        <f t="shared" ref="H478:AG478" si="140">SUM(H468:H477)</f>
        <v>2599</v>
      </c>
      <c r="I478" s="66">
        <f t="shared" si="140"/>
        <v>12</v>
      </c>
      <c r="J478" s="66">
        <f t="shared" si="140"/>
        <v>2</v>
      </c>
      <c r="K478" s="66">
        <f t="shared" si="140"/>
        <v>3</v>
      </c>
      <c r="L478" s="66">
        <f t="shared" si="140"/>
        <v>12</v>
      </c>
      <c r="M478" s="66">
        <f t="shared" si="140"/>
        <v>5</v>
      </c>
      <c r="N478" s="66">
        <f t="shared" si="140"/>
        <v>35</v>
      </c>
      <c r="O478" s="66">
        <f t="shared" si="140"/>
        <v>2</v>
      </c>
      <c r="P478" s="66">
        <f t="shared" si="140"/>
        <v>3</v>
      </c>
      <c r="Q478" s="66">
        <f t="shared" si="140"/>
        <v>0</v>
      </c>
      <c r="R478" s="66">
        <f t="shared" si="140"/>
        <v>0</v>
      </c>
      <c r="S478" s="66">
        <f t="shared" si="140"/>
        <v>0</v>
      </c>
      <c r="T478" s="66">
        <f t="shared" si="140"/>
        <v>6</v>
      </c>
      <c r="U478" s="66">
        <f t="shared" si="140"/>
        <v>2135</v>
      </c>
      <c r="V478" s="66">
        <f t="shared" si="140"/>
        <v>12</v>
      </c>
      <c r="W478" s="66">
        <f t="shared" si="140"/>
        <v>1</v>
      </c>
      <c r="X478" s="66">
        <f t="shared" si="140"/>
        <v>6</v>
      </c>
      <c r="Y478" s="66">
        <f t="shared" si="140"/>
        <v>20</v>
      </c>
      <c r="Z478" s="66">
        <f t="shared" si="140"/>
        <v>5</v>
      </c>
      <c r="AA478" s="66">
        <f t="shared" si="140"/>
        <v>5</v>
      </c>
      <c r="AB478" s="66">
        <f t="shared" si="140"/>
        <v>6</v>
      </c>
      <c r="AC478" s="66">
        <f t="shared" si="140"/>
        <v>1</v>
      </c>
      <c r="AD478" s="66">
        <f t="shared" si="140"/>
        <v>81</v>
      </c>
      <c r="AE478" s="66">
        <f t="shared" si="140"/>
        <v>0</v>
      </c>
      <c r="AF478" s="67">
        <f t="shared" si="140"/>
        <v>4967</v>
      </c>
      <c r="AG478" s="67">
        <f t="shared" si="140"/>
        <v>4886</v>
      </c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</row>
    <row r="479" spans="1:55" ht="15.75" x14ac:dyDescent="0.25">
      <c r="A479" s="97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9"/>
    </row>
    <row r="480" spans="1:55" ht="15.75" x14ac:dyDescent="0.25">
      <c r="A480" s="8" t="s">
        <v>315</v>
      </c>
      <c r="B480" s="8" t="s">
        <v>650</v>
      </c>
      <c r="C480" s="9" t="s">
        <v>317</v>
      </c>
      <c r="D480" s="10">
        <v>3</v>
      </c>
      <c r="E480" s="2" t="s">
        <v>681</v>
      </c>
      <c r="F480" s="2" t="s">
        <v>682</v>
      </c>
      <c r="G480" s="41">
        <v>3</v>
      </c>
      <c r="H480" s="41">
        <v>228</v>
      </c>
      <c r="I480" s="41">
        <v>2</v>
      </c>
      <c r="J480" s="41">
        <v>0</v>
      </c>
      <c r="K480" s="41">
        <v>0</v>
      </c>
      <c r="L480" s="41">
        <v>1</v>
      </c>
      <c r="M480" s="41">
        <v>0</v>
      </c>
      <c r="N480" s="41">
        <v>2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1">
        <v>250</v>
      </c>
      <c r="V480" s="41">
        <v>0</v>
      </c>
      <c r="W480" s="41">
        <v>0</v>
      </c>
      <c r="X480" s="42">
        <v>3</v>
      </c>
      <c r="Y480" s="42">
        <v>5</v>
      </c>
      <c r="Z480" s="42">
        <v>0</v>
      </c>
      <c r="AA480" s="42">
        <v>0</v>
      </c>
      <c r="AB480" s="42">
        <v>1</v>
      </c>
      <c r="AC480" s="42">
        <v>0</v>
      </c>
      <c r="AD480" s="42">
        <v>12</v>
      </c>
      <c r="AE480" s="42">
        <v>0</v>
      </c>
      <c r="AF480" s="25">
        <f>G480+H480+I480+J480+K480+L480+M480+N480+O480+P480+Q480+R480+S480+T480+U480+V480+W480+X480+Y480+Z480+AA480+AB480+AC480+AD480</f>
        <v>507</v>
      </c>
      <c r="AG480" s="25">
        <f>G480+H480+I480+J480+K480+L480+M480+N480+O480+P480+Q480+R480+S480+T480+U480+V480+W480+X480+Z480+Y480+AA480+AB480+AC480</f>
        <v>495</v>
      </c>
    </row>
    <row r="481" spans="1:55" ht="15.75" x14ac:dyDescent="0.25">
      <c r="A481" s="8" t="s">
        <v>315</v>
      </c>
      <c r="B481" s="8" t="s">
        <v>650</v>
      </c>
      <c r="C481" s="9" t="s">
        <v>317</v>
      </c>
      <c r="D481" s="10">
        <v>3</v>
      </c>
      <c r="E481" s="2" t="s">
        <v>683</v>
      </c>
      <c r="F481" s="2" t="s">
        <v>684</v>
      </c>
      <c r="G481" s="41">
        <v>0</v>
      </c>
      <c r="H481" s="41">
        <v>106</v>
      </c>
      <c r="I481" s="41">
        <v>3</v>
      </c>
      <c r="J481" s="41">
        <v>0</v>
      </c>
      <c r="K481" s="41">
        <v>0</v>
      </c>
      <c r="L481" s="41">
        <v>0</v>
      </c>
      <c r="M481" s="41">
        <v>1</v>
      </c>
      <c r="N481" s="41">
        <v>4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41">
        <v>157</v>
      </c>
      <c r="V481" s="41">
        <v>3</v>
      </c>
      <c r="W481" s="41">
        <v>0</v>
      </c>
      <c r="X481" s="54">
        <v>0</v>
      </c>
      <c r="Y481" s="41">
        <v>0</v>
      </c>
      <c r="Z481" s="41">
        <v>0</v>
      </c>
      <c r="AA481" s="41">
        <v>0</v>
      </c>
      <c r="AB481" s="41">
        <v>0</v>
      </c>
      <c r="AC481" s="41">
        <v>0</v>
      </c>
      <c r="AD481" s="42">
        <v>6</v>
      </c>
      <c r="AE481" s="42">
        <v>0</v>
      </c>
      <c r="AF481" s="25">
        <f t="shared" ref="AF481:AF484" si="141">G481+H481+I481+J481+K481+L481+M481+N481+O481+P481+Q481+R481+S481+T481+U481+V481+W481+X481+Y481+Z481+AA481+AB481+AC481+AD481</f>
        <v>280</v>
      </c>
      <c r="AG481" s="25">
        <f t="shared" ref="AG481:AG484" si="142">G481+H481+I481+J481+K481+L481+M481+N481+O481+P481+Q481+R481+S481+T481+U481+V481+W481+X481+Z481+Y481+AA481+AB481+AC481</f>
        <v>274</v>
      </c>
    </row>
    <row r="482" spans="1:55" ht="15.75" x14ac:dyDescent="0.25">
      <c r="A482" s="8" t="s">
        <v>315</v>
      </c>
      <c r="B482" s="8" t="s">
        <v>650</v>
      </c>
      <c r="C482" s="9" t="s">
        <v>317</v>
      </c>
      <c r="D482" s="10">
        <v>3</v>
      </c>
      <c r="E482" s="2" t="s">
        <v>685</v>
      </c>
      <c r="F482" s="2" t="s">
        <v>686</v>
      </c>
      <c r="G482" s="41">
        <v>2</v>
      </c>
      <c r="H482" s="41">
        <v>301</v>
      </c>
      <c r="I482" s="41">
        <v>0</v>
      </c>
      <c r="J482" s="41">
        <v>0</v>
      </c>
      <c r="K482" s="41">
        <v>0</v>
      </c>
      <c r="L482" s="41">
        <v>0</v>
      </c>
      <c r="M482" s="41">
        <v>3</v>
      </c>
      <c r="N482" s="41">
        <v>1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41">
        <v>238</v>
      </c>
      <c r="V482" s="41">
        <v>1</v>
      </c>
      <c r="W482" s="41">
        <v>0</v>
      </c>
      <c r="X482" s="42">
        <v>1</v>
      </c>
      <c r="Y482" s="42">
        <v>11</v>
      </c>
      <c r="Z482" s="42">
        <v>1</v>
      </c>
      <c r="AA482" s="42">
        <v>0</v>
      </c>
      <c r="AB482" s="42">
        <v>1</v>
      </c>
      <c r="AC482" s="42">
        <v>2</v>
      </c>
      <c r="AD482" s="42">
        <v>28</v>
      </c>
      <c r="AE482" s="42">
        <v>0</v>
      </c>
      <c r="AF482" s="25">
        <f t="shared" si="141"/>
        <v>590</v>
      </c>
      <c r="AG482" s="25">
        <f t="shared" si="142"/>
        <v>562</v>
      </c>
    </row>
    <row r="483" spans="1:55" ht="15.75" x14ac:dyDescent="0.25">
      <c r="A483" s="8" t="s">
        <v>315</v>
      </c>
      <c r="B483" s="8" t="s">
        <v>650</v>
      </c>
      <c r="C483" s="9" t="s">
        <v>317</v>
      </c>
      <c r="D483" s="10">
        <v>3</v>
      </c>
      <c r="E483" s="2" t="s">
        <v>687</v>
      </c>
      <c r="F483" s="2" t="s">
        <v>688</v>
      </c>
      <c r="G483" s="41">
        <v>2</v>
      </c>
      <c r="H483" s="41">
        <v>193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1</v>
      </c>
      <c r="R483" s="41">
        <v>0</v>
      </c>
      <c r="S483" s="41">
        <v>0</v>
      </c>
      <c r="T483" s="41">
        <v>0</v>
      </c>
      <c r="U483" s="41">
        <v>121</v>
      </c>
      <c r="V483" s="41">
        <v>0</v>
      </c>
      <c r="W483" s="41">
        <v>0</v>
      </c>
      <c r="X483" s="54">
        <v>0</v>
      </c>
      <c r="Y483" s="41">
        <v>2</v>
      </c>
      <c r="Z483" s="41">
        <v>0</v>
      </c>
      <c r="AA483" s="41">
        <v>3</v>
      </c>
      <c r="AB483" s="41">
        <v>0</v>
      </c>
      <c r="AC483" s="41">
        <v>0</v>
      </c>
      <c r="AD483" s="42">
        <v>2</v>
      </c>
      <c r="AE483" s="42">
        <v>0</v>
      </c>
      <c r="AF483" s="25">
        <f t="shared" si="141"/>
        <v>324</v>
      </c>
      <c r="AG483" s="25">
        <f t="shared" si="142"/>
        <v>322</v>
      </c>
    </row>
    <row r="484" spans="1:55" ht="15.75" x14ac:dyDescent="0.25">
      <c r="A484" s="8" t="s">
        <v>315</v>
      </c>
      <c r="B484" s="8" t="s">
        <v>650</v>
      </c>
      <c r="C484" s="9" t="s">
        <v>317</v>
      </c>
      <c r="D484" s="10">
        <v>3</v>
      </c>
      <c r="E484" s="2" t="s">
        <v>689</v>
      </c>
      <c r="F484" s="2" t="s">
        <v>690</v>
      </c>
      <c r="G484" s="41">
        <v>1</v>
      </c>
      <c r="H484" s="41">
        <v>298</v>
      </c>
      <c r="I484" s="41">
        <v>2</v>
      </c>
      <c r="J484" s="41">
        <v>0</v>
      </c>
      <c r="K484" s="41">
        <v>0</v>
      </c>
      <c r="L484" s="41">
        <v>1</v>
      </c>
      <c r="M484" s="41">
        <v>0</v>
      </c>
      <c r="N484" s="41">
        <v>4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173</v>
      </c>
      <c r="V484" s="41">
        <v>0</v>
      </c>
      <c r="W484" s="41">
        <v>0</v>
      </c>
      <c r="X484" s="42">
        <v>1</v>
      </c>
      <c r="Y484" s="42">
        <v>2</v>
      </c>
      <c r="Z484" s="42">
        <v>0</v>
      </c>
      <c r="AA484" s="42">
        <v>0</v>
      </c>
      <c r="AB484" s="42">
        <v>0</v>
      </c>
      <c r="AC484" s="42">
        <v>0</v>
      </c>
      <c r="AD484" s="42">
        <v>11</v>
      </c>
      <c r="AE484" s="42">
        <v>0</v>
      </c>
      <c r="AF484" s="25">
        <f t="shared" si="141"/>
        <v>493</v>
      </c>
      <c r="AG484" s="25">
        <f t="shared" si="142"/>
        <v>482</v>
      </c>
    </row>
    <row r="485" spans="1:55" s="9" customFormat="1" ht="15.75" x14ac:dyDescent="0.25">
      <c r="A485" s="8"/>
      <c r="B485" s="8"/>
      <c r="D485" s="43"/>
      <c r="E485" s="23" t="s">
        <v>456</v>
      </c>
      <c r="F485" s="66" t="s">
        <v>10</v>
      </c>
      <c r="G485" s="66">
        <f>SUM(G480:G484)</f>
        <v>8</v>
      </c>
      <c r="H485" s="66">
        <f t="shared" ref="H485:AG485" si="143">SUM(H480:H484)</f>
        <v>1126</v>
      </c>
      <c r="I485" s="66">
        <f t="shared" si="143"/>
        <v>7</v>
      </c>
      <c r="J485" s="66">
        <f t="shared" si="143"/>
        <v>0</v>
      </c>
      <c r="K485" s="66">
        <f t="shared" si="143"/>
        <v>0</v>
      </c>
      <c r="L485" s="66">
        <f t="shared" si="143"/>
        <v>2</v>
      </c>
      <c r="M485" s="66">
        <f t="shared" si="143"/>
        <v>4</v>
      </c>
      <c r="N485" s="66">
        <f t="shared" si="143"/>
        <v>11</v>
      </c>
      <c r="O485" s="66">
        <f t="shared" si="143"/>
        <v>0</v>
      </c>
      <c r="P485" s="66">
        <f t="shared" si="143"/>
        <v>0</v>
      </c>
      <c r="Q485" s="66">
        <f t="shared" si="143"/>
        <v>1</v>
      </c>
      <c r="R485" s="66">
        <f t="shared" si="143"/>
        <v>0</v>
      </c>
      <c r="S485" s="66">
        <f t="shared" si="143"/>
        <v>0</v>
      </c>
      <c r="T485" s="66">
        <f t="shared" si="143"/>
        <v>0</v>
      </c>
      <c r="U485" s="66">
        <f t="shared" si="143"/>
        <v>939</v>
      </c>
      <c r="V485" s="66">
        <f t="shared" si="143"/>
        <v>4</v>
      </c>
      <c r="W485" s="66">
        <f t="shared" si="143"/>
        <v>0</v>
      </c>
      <c r="X485" s="66">
        <f t="shared" si="143"/>
        <v>5</v>
      </c>
      <c r="Y485" s="66">
        <f t="shared" si="143"/>
        <v>20</v>
      </c>
      <c r="Z485" s="66">
        <f t="shared" si="143"/>
        <v>1</v>
      </c>
      <c r="AA485" s="66">
        <f t="shared" si="143"/>
        <v>3</v>
      </c>
      <c r="AB485" s="66">
        <f t="shared" si="143"/>
        <v>2</v>
      </c>
      <c r="AC485" s="66">
        <f t="shared" si="143"/>
        <v>2</v>
      </c>
      <c r="AD485" s="66">
        <f t="shared" si="143"/>
        <v>59</v>
      </c>
      <c r="AE485" s="66">
        <f t="shared" si="143"/>
        <v>0</v>
      </c>
      <c r="AF485" s="67">
        <f t="shared" si="143"/>
        <v>2194</v>
      </c>
      <c r="AG485" s="67">
        <f t="shared" si="143"/>
        <v>2135</v>
      </c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</row>
    <row r="486" spans="1:55" ht="15.75" x14ac:dyDescent="0.25">
      <c r="A486" s="97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98"/>
      <c r="AE486" s="98"/>
      <c r="AF486" s="98"/>
      <c r="AG486" s="99"/>
    </row>
    <row r="487" spans="1:55" ht="15.75" x14ac:dyDescent="0.25">
      <c r="A487" s="8" t="s">
        <v>315</v>
      </c>
      <c r="B487" s="8" t="s">
        <v>650</v>
      </c>
      <c r="C487" s="9" t="s">
        <v>317</v>
      </c>
      <c r="D487" s="10">
        <v>4</v>
      </c>
      <c r="E487" s="2" t="s">
        <v>691</v>
      </c>
      <c r="F487" s="2" t="s">
        <v>692</v>
      </c>
      <c r="G487" s="41">
        <v>2</v>
      </c>
      <c r="H487" s="41">
        <v>423</v>
      </c>
      <c r="I487" s="41">
        <v>1</v>
      </c>
      <c r="J487" s="41">
        <v>0</v>
      </c>
      <c r="K487" s="41">
        <v>0</v>
      </c>
      <c r="L487" s="41">
        <v>0</v>
      </c>
      <c r="M487" s="41">
        <v>0</v>
      </c>
      <c r="N487" s="41">
        <v>3</v>
      </c>
      <c r="O487" s="41">
        <v>0</v>
      </c>
      <c r="P487" s="41">
        <v>0</v>
      </c>
      <c r="Q487" s="41">
        <v>0</v>
      </c>
      <c r="R487" s="41">
        <v>0</v>
      </c>
      <c r="S487" s="41">
        <v>0</v>
      </c>
      <c r="T487" s="41">
        <v>0</v>
      </c>
      <c r="U487" s="41">
        <v>132</v>
      </c>
      <c r="V487" s="41">
        <v>1</v>
      </c>
      <c r="W487" s="41">
        <v>0</v>
      </c>
      <c r="X487" s="42">
        <v>1</v>
      </c>
      <c r="Y487" s="42">
        <v>2</v>
      </c>
      <c r="Z487" s="42">
        <v>0</v>
      </c>
      <c r="AA487" s="42">
        <v>0</v>
      </c>
      <c r="AB487" s="42">
        <v>0</v>
      </c>
      <c r="AC487" s="42">
        <v>0</v>
      </c>
      <c r="AD487" s="42">
        <v>5</v>
      </c>
      <c r="AE487" s="42">
        <v>0</v>
      </c>
      <c r="AF487" s="25">
        <f>G487+H487+I487+J487+K487+L487+M487+N487+O487+P487+Q487+R487+S487+T487+U487+V487+W487+X487+Y487+Z487+AA487+AB487+AC487+AD487</f>
        <v>570</v>
      </c>
      <c r="AG487" s="25">
        <f>G487+H487+I487+J487+K487+L487+M487+N487+O487+P487+Q487+R487+S487+T487+U487+V487+W487+X487+Z487+Y487+AA487+AB487+AC487</f>
        <v>565</v>
      </c>
    </row>
    <row r="488" spans="1:55" ht="15.75" x14ac:dyDescent="0.25">
      <c r="A488" s="8" t="s">
        <v>315</v>
      </c>
      <c r="B488" s="8" t="s">
        <v>650</v>
      </c>
      <c r="C488" s="9" t="s">
        <v>317</v>
      </c>
      <c r="D488" s="10">
        <v>4</v>
      </c>
      <c r="E488" s="2" t="s">
        <v>691</v>
      </c>
      <c r="F488" s="2" t="s">
        <v>693</v>
      </c>
      <c r="G488" s="41">
        <v>0</v>
      </c>
      <c r="H488" s="41">
        <v>423</v>
      </c>
      <c r="I488" s="41">
        <v>0</v>
      </c>
      <c r="J488" s="41">
        <v>0</v>
      </c>
      <c r="K488" s="41">
        <v>0</v>
      </c>
      <c r="L488" s="41">
        <v>1</v>
      </c>
      <c r="M488" s="41">
        <v>1</v>
      </c>
      <c r="N488" s="41">
        <v>2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131</v>
      </c>
      <c r="V488" s="41">
        <v>0</v>
      </c>
      <c r="W488" s="41">
        <v>0</v>
      </c>
      <c r="X488" s="54">
        <v>3</v>
      </c>
      <c r="Y488" s="41">
        <v>0</v>
      </c>
      <c r="Z488" s="41">
        <v>0</v>
      </c>
      <c r="AA488" s="41">
        <v>0</v>
      </c>
      <c r="AB488" s="41">
        <v>1</v>
      </c>
      <c r="AC488" s="41">
        <v>0</v>
      </c>
      <c r="AD488" s="42">
        <v>4</v>
      </c>
      <c r="AE488" s="42">
        <v>0</v>
      </c>
      <c r="AF488" s="25">
        <f t="shared" ref="AF488:AF507" si="144">G488+H488+I488+J488+K488+L488+M488+N488+O488+P488+Q488+R488+S488+T488+U488+V488+W488+X488+Y488+Z488+AA488+AB488+AC488+AD488</f>
        <v>566</v>
      </c>
      <c r="AG488" s="25">
        <f t="shared" ref="AG488:AG507" si="145">G488+H488+I488+J488+K488+L488+M488+N488+O488+P488+Q488+R488+S488+T488+U488+V488+W488+X488+Z488+Y488+AA488+AB488+AC488</f>
        <v>562</v>
      </c>
    </row>
    <row r="489" spans="1:55" ht="15.75" x14ac:dyDescent="0.25">
      <c r="A489" s="8" t="s">
        <v>315</v>
      </c>
      <c r="B489" s="8" t="s">
        <v>650</v>
      </c>
      <c r="C489" s="9" t="s">
        <v>317</v>
      </c>
      <c r="D489" s="10">
        <v>4</v>
      </c>
      <c r="E489" s="2" t="s">
        <v>694</v>
      </c>
      <c r="F489" s="2" t="s">
        <v>695</v>
      </c>
      <c r="G489" s="41">
        <v>2</v>
      </c>
      <c r="H489" s="41">
        <v>444</v>
      </c>
      <c r="I489" s="41">
        <v>0</v>
      </c>
      <c r="J489" s="41">
        <v>0</v>
      </c>
      <c r="K489" s="41">
        <v>0</v>
      </c>
      <c r="L489" s="41">
        <v>1</v>
      </c>
      <c r="M489" s="41">
        <v>1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0</v>
      </c>
      <c r="T489" s="41">
        <v>0</v>
      </c>
      <c r="U489" s="41">
        <v>176</v>
      </c>
      <c r="V489" s="41">
        <v>0</v>
      </c>
      <c r="W489" s="41">
        <v>0</v>
      </c>
      <c r="X489" s="42">
        <v>0</v>
      </c>
      <c r="Y489" s="42">
        <v>1</v>
      </c>
      <c r="Z489" s="42">
        <v>1</v>
      </c>
      <c r="AA489" s="42">
        <v>0</v>
      </c>
      <c r="AB489" s="42">
        <v>0</v>
      </c>
      <c r="AC489" s="42">
        <v>0</v>
      </c>
      <c r="AD489" s="42">
        <v>8</v>
      </c>
      <c r="AE489" s="42">
        <v>0</v>
      </c>
      <c r="AF489" s="25">
        <f t="shared" si="144"/>
        <v>634</v>
      </c>
      <c r="AG489" s="25">
        <f t="shared" si="145"/>
        <v>626</v>
      </c>
    </row>
    <row r="490" spans="1:55" ht="15.75" x14ac:dyDescent="0.25">
      <c r="A490" s="8" t="s">
        <v>315</v>
      </c>
      <c r="B490" s="8" t="s">
        <v>650</v>
      </c>
      <c r="C490" s="9" t="s">
        <v>317</v>
      </c>
      <c r="D490" s="10">
        <v>4</v>
      </c>
      <c r="E490" s="2" t="s">
        <v>694</v>
      </c>
      <c r="F490" s="2" t="s">
        <v>696</v>
      </c>
      <c r="G490" s="41">
        <v>0</v>
      </c>
      <c r="H490" s="41">
        <v>449</v>
      </c>
      <c r="I490" s="41">
        <v>0</v>
      </c>
      <c r="J490" s="41">
        <v>0</v>
      </c>
      <c r="K490" s="41">
        <v>0</v>
      </c>
      <c r="L490" s="41">
        <v>0</v>
      </c>
      <c r="M490" s="41">
        <v>1</v>
      </c>
      <c r="N490" s="41">
        <v>0</v>
      </c>
      <c r="O490" s="41">
        <v>0</v>
      </c>
      <c r="P490" s="41">
        <v>0</v>
      </c>
      <c r="Q490" s="41">
        <v>1</v>
      </c>
      <c r="R490" s="41">
        <v>0</v>
      </c>
      <c r="S490" s="41">
        <v>0</v>
      </c>
      <c r="T490" s="41">
        <v>0</v>
      </c>
      <c r="U490" s="41">
        <v>180</v>
      </c>
      <c r="V490" s="41">
        <v>1</v>
      </c>
      <c r="W490" s="41">
        <v>0</v>
      </c>
      <c r="X490" s="54">
        <v>1</v>
      </c>
      <c r="Y490" s="41">
        <v>2</v>
      </c>
      <c r="Z490" s="41">
        <v>0</v>
      </c>
      <c r="AA490" s="41">
        <v>0</v>
      </c>
      <c r="AB490" s="41">
        <v>1</v>
      </c>
      <c r="AC490" s="41">
        <v>0</v>
      </c>
      <c r="AD490" s="42">
        <v>1</v>
      </c>
      <c r="AE490" s="42">
        <v>0</v>
      </c>
      <c r="AF490" s="25">
        <f t="shared" si="144"/>
        <v>637</v>
      </c>
      <c r="AG490" s="25">
        <f t="shared" si="145"/>
        <v>636</v>
      </c>
    </row>
    <row r="491" spans="1:55" ht="15.75" x14ac:dyDescent="0.25">
      <c r="A491" s="8" t="s">
        <v>315</v>
      </c>
      <c r="B491" s="8" t="s">
        <v>650</v>
      </c>
      <c r="C491" s="9" t="s">
        <v>317</v>
      </c>
      <c r="D491" s="10">
        <v>4</v>
      </c>
      <c r="E491" s="2" t="s">
        <v>694</v>
      </c>
      <c r="F491" s="2" t="s">
        <v>697</v>
      </c>
      <c r="G491" s="41">
        <v>0</v>
      </c>
      <c r="H491" s="41">
        <v>436</v>
      </c>
      <c r="I491" s="41">
        <v>0</v>
      </c>
      <c r="J491" s="41">
        <v>0</v>
      </c>
      <c r="K491" s="41">
        <v>0</v>
      </c>
      <c r="L491" s="41">
        <v>1</v>
      </c>
      <c r="M491" s="41">
        <v>0</v>
      </c>
      <c r="N491" s="41">
        <v>2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41">
        <v>183</v>
      </c>
      <c r="V491" s="41">
        <v>0</v>
      </c>
      <c r="W491" s="41">
        <v>0</v>
      </c>
      <c r="X491" s="42">
        <v>0</v>
      </c>
      <c r="Y491" s="42">
        <v>3</v>
      </c>
      <c r="Z491" s="42">
        <v>1</v>
      </c>
      <c r="AA491" s="42">
        <v>0</v>
      </c>
      <c r="AB491" s="42">
        <v>0</v>
      </c>
      <c r="AC491" s="42">
        <v>0</v>
      </c>
      <c r="AD491" s="42">
        <v>6</v>
      </c>
      <c r="AE491" s="42">
        <v>0</v>
      </c>
      <c r="AF491" s="25">
        <f t="shared" si="144"/>
        <v>632</v>
      </c>
      <c r="AG491" s="25">
        <f t="shared" si="145"/>
        <v>626</v>
      </c>
    </row>
    <row r="492" spans="1:55" ht="15.75" x14ac:dyDescent="0.25">
      <c r="A492" s="8" t="s">
        <v>315</v>
      </c>
      <c r="B492" s="8" t="s">
        <v>650</v>
      </c>
      <c r="C492" s="9" t="s">
        <v>317</v>
      </c>
      <c r="D492" s="10">
        <v>4</v>
      </c>
      <c r="E492" s="2" t="s">
        <v>698</v>
      </c>
      <c r="F492" s="2" t="s">
        <v>699</v>
      </c>
      <c r="G492" s="41">
        <v>1</v>
      </c>
      <c r="H492" s="41">
        <v>462</v>
      </c>
      <c r="I492" s="41">
        <v>1</v>
      </c>
      <c r="J492" s="41">
        <v>0</v>
      </c>
      <c r="K492" s="41">
        <v>0</v>
      </c>
      <c r="L492" s="41">
        <v>2</v>
      </c>
      <c r="M492" s="41">
        <v>0</v>
      </c>
      <c r="N492" s="41">
        <v>2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183</v>
      </c>
      <c r="V492" s="41">
        <v>0</v>
      </c>
      <c r="W492" s="41">
        <v>0</v>
      </c>
      <c r="X492" s="42">
        <v>0</v>
      </c>
      <c r="Y492" s="42">
        <v>2</v>
      </c>
      <c r="Z492" s="42">
        <v>0</v>
      </c>
      <c r="AA492" s="42">
        <v>1</v>
      </c>
      <c r="AB492" s="42">
        <v>0</v>
      </c>
      <c r="AC492" s="42">
        <v>0</v>
      </c>
      <c r="AD492" s="42">
        <v>3</v>
      </c>
      <c r="AE492" s="42">
        <v>0</v>
      </c>
      <c r="AF492" s="25">
        <f t="shared" si="144"/>
        <v>657</v>
      </c>
      <c r="AG492" s="25">
        <f t="shared" si="145"/>
        <v>654</v>
      </c>
    </row>
    <row r="493" spans="1:55" ht="15.75" x14ac:dyDescent="0.25">
      <c r="A493" s="8" t="s">
        <v>315</v>
      </c>
      <c r="B493" s="8" t="s">
        <v>650</v>
      </c>
      <c r="C493" s="9" t="s">
        <v>317</v>
      </c>
      <c r="D493" s="10">
        <v>4</v>
      </c>
      <c r="E493" s="2" t="s">
        <v>698</v>
      </c>
      <c r="F493" s="2" t="s">
        <v>700</v>
      </c>
      <c r="G493" s="41">
        <v>3</v>
      </c>
      <c r="H493" s="41">
        <v>466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4</v>
      </c>
      <c r="O493" s="41">
        <v>0</v>
      </c>
      <c r="P493" s="41">
        <v>1</v>
      </c>
      <c r="Q493" s="41">
        <v>0</v>
      </c>
      <c r="R493" s="41">
        <v>0</v>
      </c>
      <c r="S493" s="41">
        <v>1</v>
      </c>
      <c r="T493" s="41">
        <v>0</v>
      </c>
      <c r="U493" s="41">
        <v>185</v>
      </c>
      <c r="V493" s="41">
        <v>1</v>
      </c>
      <c r="W493" s="41">
        <v>0</v>
      </c>
      <c r="X493" s="54">
        <v>0</v>
      </c>
      <c r="Y493" s="41">
        <v>1</v>
      </c>
      <c r="Z493" s="41">
        <v>0</v>
      </c>
      <c r="AA493" s="41">
        <v>0</v>
      </c>
      <c r="AB493" s="41">
        <v>0</v>
      </c>
      <c r="AC493" s="41">
        <v>0</v>
      </c>
      <c r="AD493" s="42">
        <v>3</v>
      </c>
      <c r="AE493" s="42">
        <v>0</v>
      </c>
      <c r="AF493" s="25">
        <f t="shared" si="144"/>
        <v>665</v>
      </c>
      <c r="AG493" s="25">
        <f t="shared" si="145"/>
        <v>662</v>
      </c>
    </row>
    <row r="494" spans="1:55" ht="15.75" x14ac:dyDescent="0.25">
      <c r="A494" s="8" t="s">
        <v>315</v>
      </c>
      <c r="B494" s="8" t="s">
        <v>650</v>
      </c>
      <c r="C494" s="9" t="s">
        <v>317</v>
      </c>
      <c r="D494" s="10">
        <v>4</v>
      </c>
      <c r="E494" s="2" t="s">
        <v>701</v>
      </c>
      <c r="F494" s="2" t="s">
        <v>702</v>
      </c>
      <c r="G494" s="41">
        <v>0</v>
      </c>
      <c r="H494" s="41">
        <v>121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0</v>
      </c>
      <c r="U494" s="41">
        <v>33</v>
      </c>
      <c r="V494" s="41">
        <v>0</v>
      </c>
      <c r="W494" s="41">
        <v>0</v>
      </c>
      <c r="X494" s="42">
        <v>0</v>
      </c>
      <c r="Y494" s="42">
        <v>1</v>
      </c>
      <c r="Z494" s="42">
        <v>0</v>
      </c>
      <c r="AA494" s="42">
        <v>0</v>
      </c>
      <c r="AB494" s="42">
        <v>0</v>
      </c>
      <c r="AC494" s="42">
        <v>0</v>
      </c>
      <c r="AD494" s="42">
        <v>1</v>
      </c>
      <c r="AE494" s="42">
        <v>0</v>
      </c>
      <c r="AF494" s="25">
        <f t="shared" si="144"/>
        <v>156</v>
      </c>
      <c r="AG494" s="25">
        <f t="shared" si="145"/>
        <v>155</v>
      </c>
    </row>
    <row r="495" spans="1:55" ht="15.75" x14ac:dyDescent="0.25">
      <c r="A495" s="8" t="s">
        <v>315</v>
      </c>
      <c r="B495" s="8" t="s">
        <v>650</v>
      </c>
      <c r="C495" s="9" t="s">
        <v>317</v>
      </c>
      <c r="D495" s="10">
        <v>4</v>
      </c>
      <c r="E495" s="2" t="s">
        <v>703</v>
      </c>
      <c r="F495" s="2" t="s">
        <v>704</v>
      </c>
      <c r="G495" s="41">
        <v>0</v>
      </c>
      <c r="H495" s="41">
        <v>210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41">
        <v>105</v>
      </c>
      <c r="V495" s="41">
        <v>0</v>
      </c>
      <c r="W495" s="41">
        <v>0</v>
      </c>
      <c r="X495" s="54">
        <v>0</v>
      </c>
      <c r="Y495" s="41">
        <v>0</v>
      </c>
      <c r="Z495" s="41">
        <v>1</v>
      </c>
      <c r="AA495" s="41">
        <v>0</v>
      </c>
      <c r="AB495" s="41">
        <v>0</v>
      </c>
      <c r="AC495" s="41">
        <v>0</v>
      </c>
      <c r="AD495" s="42">
        <v>5</v>
      </c>
      <c r="AE495" s="42">
        <v>0</v>
      </c>
      <c r="AF495" s="25">
        <f t="shared" si="144"/>
        <v>321</v>
      </c>
      <c r="AG495" s="25">
        <f t="shared" si="145"/>
        <v>316</v>
      </c>
    </row>
    <row r="496" spans="1:55" ht="15.75" x14ac:dyDescent="0.25">
      <c r="A496" s="8" t="s">
        <v>315</v>
      </c>
      <c r="B496" s="8" t="s">
        <v>650</v>
      </c>
      <c r="C496" s="9" t="s">
        <v>317</v>
      </c>
      <c r="D496" s="10">
        <v>4</v>
      </c>
      <c r="E496" s="2" t="s">
        <v>705</v>
      </c>
      <c r="F496" s="2" t="s">
        <v>706</v>
      </c>
      <c r="G496" s="41">
        <v>1</v>
      </c>
      <c r="H496" s="41">
        <v>238</v>
      </c>
      <c r="I496" s="41">
        <v>2</v>
      </c>
      <c r="J496" s="41">
        <v>0</v>
      </c>
      <c r="K496" s="41">
        <v>0</v>
      </c>
      <c r="L496" s="41">
        <v>0</v>
      </c>
      <c r="M496" s="41">
        <v>0</v>
      </c>
      <c r="N496" s="41">
        <v>2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188</v>
      </c>
      <c r="V496" s="41">
        <v>2</v>
      </c>
      <c r="W496" s="41">
        <v>0</v>
      </c>
      <c r="X496" s="42">
        <v>0</v>
      </c>
      <c r="Y496" s="42">
        <v>0</v>
      </c>
      <c r="Z496" s="42">
        <v>2</v>
      </c>
      <c r="AA496" s="42">
        <v>2</v>
      </c>
      <c r="AB496" s="42">
        <v>0</v>
      </c>
      <c r="AC496" s="42">
        <v>1</v>
      </c>
      <c r="AD496" s="42">
        <v>10</v>
      </c>
      <c r="AE496" s="42">
        <v>0</v>
      </c>
      <c r="AF496" s="25">
        <f t="shared" si="144"/>
        <v>448</v>
      </c>
      <c r="AG496" s="25">
        <f t="shared" si="145"/>
        <v>438</v>
      </c>
    </row>
    <row r="497" spans="1:55" ht="15.75" x14ac:dyDescent="0.25">
      <c r="A497" s="8" t="s">
        <v>315</v>
      </c>
      <c r="B497" s="8" t="s">
        <v>650</v>
      </c>
      <c r="C497" s="9" t="s">
        <v>317</v>
      </c>
      <c r="D497" s="10">
        <v>4</v>
      </c>
      <c r="E497" s="2" t="s">
        <v>707</v>
      </c>
      <c r="F497" s="2" t="s">
        <v>708</v>
      </c>
      <c r="G497" s="41">
        <v>1</v>
      </c>
      <c r="H497" s="41">
        <v>518</v>
      </c>
      <c r="I497" s="41">
        <v>1</v>
      </c>
      <c r="J497" s="41">
        <v>1</v>
      </c>
      <c r="K497" s="41">
        <v>0</v>
      </c>
      <c r="L497" s="41">
        <v>0</v>
      </c>
      <c r="M497" s="41">
        <v>0</v>
      </c>
      <c r="N497" s="41">
        <v>3</v>
      </c>
      <c r="O497" s="41">
        <v>0</v>
      </c>
      <c r="P497" s="41">
        <v>2</v>
      </c>
      <c r="Q497" s="41">
        <v>0</v>
      </c>
      <c r="R497" s="41">
        <v>0</v>
      </c>
      <c r="S497" s="41">
        <v>0</v>
      </c>
      <c r="T497" s="41">
        <v>1</v>
      </c>
      <c r="U497" s="41">
        <v>161</v>
      </c>
      <c r="V497" s="41">
        <v>2</v>
      </c>
      <c r="W497" s="41">
        <v>0</v>
      </c>
      <c r="X497" s="42">
        <v>3</v>
      </c>
      <c r="Y497" s="42">
        <v>3</v>
      </c>
      <c r="Z497" s="42">
        <v>0</v>
      </c>
      <c r="AA497" s="42">
        <v>1</v>
      </c>
      <c r="AB497" s="42">
        <v>0</v>
      </c>
      <c r="AC497" s="42">
        <v>0</v>
      </c>
      <c r="AD497" s="42">
        <v>14</v>
      </c>
      <c r="AE497" s="42">
        <v>0</v>
      </c>
      <c r="AF497" s="25">
        <f t="shared" si="144"/>
        <v>711</v>
      </c>
      <c r="AG497" s="25">
        <f t="shared" si="145"/>
        <v>697</v>
      </c>
    </row>
    <row r="498" spans="1:55" ht="15.75" x14ac:dyDescent="0.25">
      <c r="A498" s="8" t="s">
        <v>315</v>
      </c>
      <c r="B498" s="8" t="s">
        <v>650</v>
      </c>
      <c r="C498" s="9" t="s">
        <v>317</v>
      </c>
      <c r="D498" s="10">
        <v>4</v>
      </c>
      <c r="E498" s="2" t="s">
        <v>707</v>
      </c>
      <c r="F498" s="2" t="s">
        <v>709</v>
      </c>
      <c r="G498" s="41">
        <v>0</v>
      </c>
      <c r="H498" s="41">
        <v>518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1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41">
        <v>164</v>
      </c>
      <c r="V498" s="41">
        <v>1</v>
      </c>
      <c r="W498" s="41">
        <v>1</v>
      </c>
      <c r="X498" s="54">
        <v>0</v>
      </c>
      <c r="Y498" s="41">
        <v>3</v>
      </c>
      <c r="Z498" s="41">
        <v>0</v>
      </c>
      <c r="AA498" s="41">
        <v>0</v>
      </c>
      <c r="AB498" s="41">
        <v>0</v>
      </c>
      <c r="AC498" s="41">
        <v>0</v>
      </c>
      <c r="AD498" s="42">
        <v>6</v>
      </c>
      <c r="AE498" s="42">
        <v>0</v>
      </c>
      <c r="AF498" s="25">
        <f t="shared" si="144"/>
        <v>694</v>
      </c>
      <c r="AG498" s="25">
        <f t="shared" si="145"/>
        <v>688</v>
      </c>
    </row>
    <row r="499" spans="1:55" ht="15.75" x14ac:dyDescent="0.25">
      <c r="A499" s="8" t="s">
        <v>315</v>
      </c>
      <c r="B499" s="8" t="s">
        <v>650</v>
      </c>
      <c r="C499" s="9" t="s">
        <v>317</v>
      </c>
      <c r="D499" s="10">
        <v>4</v>
      </c>
      <c r="E499" s="2" t="s">
        <v>707</v>
      </c>
      <c r="F499" s="2" t="s">
        <v>710</v>
      </c>
      <c r="G499" s="41">
        <v>1</v>
      </c>
      <c r="H499" s="41">
        <v>540</v>
      </c>
      <c r="I499" s="41">
        <v>0</v>
      </c>
      <c r="J499" s="41">
        <v>0</v>
      </c>
      <c r="K499" s="41">
        <v>0</v>
      </c>
      <c r="L499" s="41">
        <v>0</v>
      </c>
      <c r="M499" s="41">
        <v>1</v>
      </c>
      <c r="N499" s="41">
        <v>4</v>
      </c>
      <c r="O499" s="41">
        <v>0</v>
      </c>
      <c r="P499" s="41">
        <v>1</v>
      </c>
      <c r="Q499" s="41">
        <v>0</v>
      </c>
      <c r="R499" s="41">
        <v>0</v>
      </c>
      <c r="S499" s="41">
        <v>0</v>
      </c>
      <c r="T499" s="41">
        <v>0</v>
      </c>
      <c r="U499" s="41">
        <v>167</v>
      </c>
      <c r="V499" s="41">
        <v>1</v>
      </c>
      <c r="W499" s="41">
        <v>0</v>
      </c>
      <c r="X499" s="42">
        <v>0</v>
      </c>
      <c r="Y499" s="42">
        <v>2</v>
      </c>
      <c r="Z499" s="42">
        <v>0</v>
      </c>
      <c r="AA499" s="42">
        <v>0</v>
      </c>
      <c r="AB499" s="42">
        <v>1</v>
      </c>
      <c r="AC499" s="42">
        <v>0</v>
      </c>
      <c r="AD499" s="42">
        <v>9</v>
      </c>
      <c r="AE499" s="42">
        <v>0</v>
      </c>
      <c r="AF499" s="25">
        <f t="shared" si="144"/>
        <v>727</v>
      </c>
      <c r="AG499" s="25">
        <f t="shared" si="145"/>
        <v>718</v>
      </c>
    </row>
    <row r="500" spans="1:55" ht="15.75" x14ac:dyDescent="0.25">
      <c r="A500" s="8" t="s">
        <v>315</v>
      </c>
      <c r="B500" s="8" t="s">
        <v>650</v>
      </c>
      <c r="C500" s="9" t="s">
        <v>317</v>
      </c>
      <c r="D500" s="10">
        <v>4</v>
      </c>
      <c r="E500" s="2" t="s">
        <v>711</v>
      </c>
      <c r="F500" s="2" t="s">
        <v>712</v>
      </c>
      <c r="G500" s="41">
        <v>2</v>
      </c>
      <c r="H500" s="41">
        <v>258</v>
      </c>
      <c r="I500" s="41">
        <v>1</v>
      </c>
      <c r="J500" s="41">
        <v>1</v>
      </c>
      <c r="K500" s="41">
        <v>0</v>
      </c>
      <c r="L500" s="41">
        <v>0</v>
      </c>
      <c r="M500" s="41">
        <v>1</v>
      </c>
      <c r="N500" s="41">
        <v>3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260</v>
      </c>
      <c r="V500" s="41">
        <v>5</v>
      </c>
      <c r="W500" s="41">
        <v>0</v>
      </c>
      <c r="X500" s="54">
        <v>0</v>
      </c>
      <c r="Y500" s="41">
        <v>0</v>
      </c>
      <c r="Z500" s="41">
        <v>0</v>
      </c>
      <c r="AA500" s="41">
        <v>0</v>
      </c>
      <c r="AB500" s="41">
        <v>0</v>
      </c>
      <c r="AC500" s="41">
        <v>0</v>
      </c>
      <c r="AD500" s="42">
        <v>10</v>
      </c>
      <c r="AE500" s="42">
        <v>0</v>
      </c>
      <c r="AF500" s="25">
        <f t="shared" si="144"/>
        <v>541</v>
      </c>
      <c r="AG500" s="25">
        <f t="shared" si="145"/>
        <v>531</v>
      </c>
    </row>
    <row r="501" spans="1:55" ht="15.75" x14ac:dyDescent="0.25">
      <c r="A501" s="8" t="s">
        <v>315</v>
      </c>
      <c r="B501" s="8" t="s">
        <v>650</v>
      </c>
      <c r="C501" s="9" t="s">
        <v>317</v>
      </c>
      <c r="D501" s="10">
        <v>4</v>
      </c>
      <c r="E501" s="2" t="s">
        <v>711</v>
      </c>
      <c r="F501" s="2" t="s">
        <v>713</v>
      </c>
      <c r="G501" s="41">
        <v>6</v>
      </c>
      <c r="H501" s="41">
        <v>258</v>
      </c>
      <c r="I501" s="41">
        <v>2</v>
      </c>
      <c r="J501" s="41">
        <v>1</v>
      </c>
      <c r="K501" s="41">
        <v>0</v>
      </c>
      <c r="L501" s="41">
        <v>0</v>
      </c>
      <c r="M501" s="41">
        <v>1</v>
      </c>
      <c r="N501" s="41">
        <v>2</v>
      </c>
      <c r="O501" s="41">
        <v>0</v>
      </c>
      <c r="P501" s="41">
        <v>0</v>
      </c>
      <c r="Q501" s="41">
        <v>1</v>
      </c>
      <c r="R501" s="41">
        <v>1</v>
      </c>
      <c r="S501" s="41">
        <v>0</v>
      </c>
      <c r="T501" s="41">
        <v>0</v>
      </c>
      <c r="U501" s="41">
        <v>255</v>
      </c>
      <c r="V501" s="41">
        <v>1</v>
      </c>
      <c r="W501" s="41">
        <v>0</v>
      </c>
      <c r="X501" s="42">
        <v>0</v>
      </c>
      <c r="Y501" s="42">
        <v>0</v>
      </c>
      <c r="Z501" s="42">
        <v>0</v>
      </c>
      <c r="AA501" s="42">
        <v>0</v>
      </c>
      <c r="AB501" s="42">
        <v>1</v>
      </c>
      <c r="AC501" s="42">
        <v>0</v>
      </c>
      <c r="AD501" s="42">
        <v>5</v>
      </c>
      <c r="AE501" s="42">
        <v>0</v>
      </c>
      <c r="AF501" s="25">
        <f t="shared" si="144"/>
        <v>534</v>
      </c>
      <c r="AG501" s="25">
        <f t="shared" si="145"/>
        <v>529</v>
      </c>
    </row>
    <row r="502" spans="1:55" ht="15.75" x14ac:dyDescent="0.25">
      <c r="A502" s="8" t="s">
        <v>315</v>
      </c>
      <c r="B502" s="8" t="s">
        <v>650</v>
      </c>
      <c r="C502" s="9" t="s">
        <v>317</v>
      </c>
      <c r="D502" s="10">
        <v>4</v>
      </c>
      <c r="E502" s="2" t="s">
        <v>714</v>
      </c>
      <c r="F502" s="2" t="s">
        <v>715</v>
      </c>
      <c r="G502" s="41">
        <v>0</v>
      </c>
      <c r="H502" s="41">
        <v>416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1</v>
      </c>
      <c r="O502" s="41">
        <v>1</v>
      </c>
      <c r="P502" s="41">
        <v>0</v>
      </c>
      <c r="Q502" s="41">
        <v>0</v>
      </c>
      <c r="R502" s="41">
        <v>0</v>
      </c>
      <c r="S502" s="41">
        <v>0</v>
      </c>
      <c r="T502" s="41">
        <v>0</v>
      </c>
      <c r="U502" s="41">
        <v>196</v>
      </c>
      <c r="V502" s="41">
        <v>1</v>
      </c>
      <c r="W502" s="41">
        <v>0</v>
      </c>
      <c r="X502" s="42">
        <v>1</v>
      </c>
      <c r="Y502" s="42">
        <v>0</v>
      </c>
      <c r="Z502" s="42">
        <v>0</v>
      </c>
      <c r="AA502" s="42">
        <v>0</v>
      </c>
      <c r="AB502" s="42">
        <v>0</v>
      </c>
      <c r="AC502" s="42">
        <v>0</v>
      </c>
      <c r="AD502" s="42">
        <v>10</v>
      </c>
      <c r="AE502" s="42">
        <v>0</v>
      </c>
      <c r="AF502" s="25">
        <f t="shared" si="144"/>
        <v>626</v>
      </c>
      <c r="AG502" s="25">
        <f t="shared" si="145"/>
        <v>616</v>
      </c>
    </row>
    <row r="503" spans="1:55" ht="15.75" x14ac:dyDescent="0.25">
      <c r="A503" s="8" t="s">
        <v>315</v>
      </c>
      <c r="B503" s="8" t="s">
        <v>650</v>
      </c>
      <c r="C503" s="9" t="s">
        <v>317</v>
      </c>
      <c r="D503" s="10">
        <v>4</v>
      </c>
      <c r="E503" s="2" t="s">
        <v>714</v>
      </c>
      <c r="F503" s="2" t="s">
        <v>716</v>
      </c>
      <c r="G503" s="41">
        <v>1</v>
      </c>
      <c r="H503" s="41">
        <v>415</v>
      </c>
      <c r="I503" s="41">
        <v>0</v>
      </c>
      <c r="J503" s="41">
        <v>1</v>
      </c>
      <c r="K503" s="41">
        <v>0</v>
      </c>
      <c r="L503" s="41">
        <v>1</v>
      </c>
      <c r="M503" s="41">
        <v>1</v>
      </c>
      <c r="N503" s="41">
        <v>2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0</v>
      </c>
      <c r="U503" s="41">
        <v>209</v>
      </c>
      <c r="V503" s="41">
        <v>1</v>
      </c>
      <c r="W503" s="41">
        <v>0</v>
      </c>
      <c r="X503" s="54">
        <v>1</v>
      </c>
      <c r="Y503" s="41">
        <v>1</v>
      </c>
      <c r="Z503" s="41">
        <v>0</v>
      </c>
      <c r="AA503" s="41">
        <v>0</v>
      </c>
      <c r="AB503" s="41">
        <v>0</v>
      </c>
      <c r="AC503" s="41">
        <v>0</v>
      </c>
      <c r="AD503" s="42">
        <v>8</v>
      </c>
      <c r="AE503" s="42">
        <v>0</v>
      </c>
      <c r="AF503" s="25">
        <f t="shared" si="144"/>
        <v>641</v>
      </c>
      <c r="AG503" s="25">
        <f t="shared" si="145"/>
        <v>633</v>
      </c>
    </row>
    <row r="504" spans="1:55" ht="15.75" x14ac:dyDescent="0.25">
      <c r="A504" s="8" t="s">
        <v>315</v>
      </c>
      <c r="B504" s="8" t="s">
        <v>650</v>
      </c>
      <c r="C504" s="9" t="s">
        <v>317</v>
      </c>
      <c r="D504" s="10">
        <v>4</v>
      </c>
      <c r="E504" s="2" t="s">
        <v>717</v>
      </c>
      <c r="F504" s="2" t="s">
        <v>718</v>
      </c>
      <c r="G504" s="41">
        <v>0</v>
      </c>
      <c r="H504" s="41">
        <v>505</v>
      </c>
      <c r="I504" s="41">
        <v>0</v>
      </c>
      <c r="J504" s="41">
        <v>0</v>
      </c>
      <c r="K504" s="41">
        <v>1</v>
      </c>
      <c r="L504" s="41">
        <v>0</v>
      </c>
      <c r="M504" s="41">
        <v>1</v>
      </c>
      <c r="N504" s="41">
        <v>4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196</v>
      </c>
      <c r="V504" s="41">
        <v>2</v>
      </c>
      <c r="W504" s="41">
        <v>0</v>
      </c>
      <c r="X504" s="42">
        <v>3</v>
      </c>
      <c r="Y504" s="42">
        <v>4</v>
      </c>
      <c r="Z504" s="42">
        <v>1</v>
      </c>
      <c r="AA504" s="42">
        <v>0</v>
      </c>
      <c r="AB504" s="42">
        <v>0</v>
      </c>
      <c r="AC504" s="42">
        <v>0</v>
      </c>
      <c r="AD504" s="42">
        <v>6</v>
      </c>
      <c r="AE504" s="42">
        <v>0</v>
      </c>
      <c r="AF504" s="25">
        <f t="shared" si="144"/>
        <v>723</v>
      </c>
      <c r="AG504" s="25">
        <f t="shared" si="145"/>
        <v>717</v>
      </c>
    </row>
    <row r="505" spans="1:55" ht="15.75" x14ac:dyDescent="0.25">
      <c r="A505" s="8" t="s">
        <v>315</v>
      </c>
      <c r="B505" s="8" t="s">
        <v>650</v>
      </c>
      <c r="C505" s="9" t="s">
        <v>317</v>
      </c>
      <c r="D505" s="10">
        <v>4</v>
      </c>
      <c r="E505" s="2" t="s">
        <v>717</v>
      </c>
      <c r="F505" s="2" t="s">
        <v>719</v>
      </c>
      <c r="G505" s="41">
        <v>1</v>
      </c>
      <c r="H505" s="41">
        <v>579</v>
      </c>
      <c r="I505" s="41">
        <v>1</v>
      </c>
      <c r="J505" s="41">
        <v>1</v>
      </c>
      <c r="K505" s="41">
        <v>0</v>
      </c>
      <c r="L505" s="41">
        <v>0</v>
      </c>
      <c r="M505" s="41">
        <v>0</v>
      </c>
      <c r="N505" s="41">
        <v>3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0</v>
      </c>
      <c r="U505" s="41">
        <v>119</v>
      </c>
      <c r="V505" s="41">
        <v>1</v>
      </c>
      <c r="W505" s="41">
        <v>0</v>
      </c>
      <c r="X505" s="54">
        <v>0</v>
      </c>
      <c r="Y505" s="41">
        <v>3</v>
      </c>
      <c r="Z505" s="41">
        <v>0</v>
      </c>
      <c r="AA505" s="41">
        <v>1</v>
      </c>
      <c r="AB505" s="41">
        <v>0</v>
      </c>
      <c r="AC505" s="41">
        <v>0</v>
      </c>
      <c r="AD505" s="42">
        <v>6</v>
      </c>
      <c r="AE505" s="42">
        <v>0</v>
      </c>
      <c r="AF505" s="25">
        <f t="shared" si="144"/>
        <v>715</v>
      </c>
      <c r="AG505" s="25">
        <f t="shared" si="145"/>
        <v>709</v>
      </c>
    </row>
    <row r="506" spans="1:55" ht="15.75" x14ac:dyDescent="0.25">
      <c r="A506" s="8" t="s">
        <v>315</v>
      </c>
      <c r="B506" s="8" t="s">
        <v>650</v>
      </c>
      <c r="C506" s="9" t="s">
        <v>317</v>
      </c>
      <c r="D506" s="10">
        <v>4</v>
      </c>
      <c r="E506" s="2" t="s">
        <v>717</v>
      </c>
      <c r="F506" s="2" t="s">
        <v>720</v>
      </c>
      <c r="G506" s="41">
        <v>1</v>
      </c>
      <c r="H506" s="41">
        <v>493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6</v>
      </c>
      <c r="O506" s="41">
        <v>1</v>
      </c>
      <c r="P506" s="41">
        <v>0</v>
      </c>
      <c r="Q506" s="41">
        <v>0</v>
      </c>
      <c r="R506" s="41">
        <v>0</v>
      </c>
      <c r="S506" s="41">
        <v>0</v>
      </c>
      <c r="T506" s="41">
        <v>1</v>
      </c>
      <c r="U506" s="41">
        <v>179</v>
      </c>
      <c r="V506" s="41">
        <v>0</v>
      </c>
      <c r="W506" s="41">
        <v>0</v>
      </c>
      <c r="X506" s="42">
        <v>2</v>
      </c>
      <c r="Y506" s="42">
        <v>2</v>
      </c>
      <c r="Z506" s="42">
        <v>0</v>
      </c>
      <c r="AA506" s="42">
        <v>1</v>
      </c>
      <c r="AB506" s="42">
        <v>0</v>
      </c>
      <c r="AC506" s="42">
        <v>1</v>
      </c>
      <c r="AD506" s="42">
        <v>10</v>
      </c>
      <c r="AE506" s="42">
        <v>0</v>
      </c>
      <c r="AF506" s="25">
        <f t="shared" si="144"/>
        <v>697</v>
      </c>
      <c r="AG506" s="25">
        <f t="shared" si="145"/>
        <v>687</v>
      </c>
    </row>
    <row r="507" spans="1:55" ht="15.75" x14ac:dyDescent="0.25">
      <c r="A507" s="8" t="s">
        <v>315</v>
      </c>
      <c r="B507" s="8" t="s">
        <v>650</v>
      </c>
      <c r="C507" s="9" t="s">
        <v>317</v>
      </c>
      <c r="D507" s="10">
        <v>4</v>
      </c>
      <c r="E507" s="2" t="s">
        <v>717</v>
      </c>
      <c r="F507" s="2" t="s">
        <v>721</v>
      </c>
      <c r="G507" s="41">
        <v>2</v>
      </c>
      <c r="H507" s="41">
        <v>511</v>
      </c>
      <c r="I507" s="41">
        <v>2</v>
      </c>
      <c r="J507" s="41">
        <v>1</v>
      </c>
      <c r="K507" s="41">
        <v>0</v>
      </c>
      <c r="L507" s="41">
        <v>1</v>
      </c>
      <c r="M507" s="41">
        <v>0</v>
      </c>
      <c r="N507" s="41">
        <v>2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1</v>
      </c>
      <c r="U507" s="41">
        <v>174</v>
      </c>
      <c r="V507" s="41">
        <v>1</v>
      </c>
      <c r="W507" s="41">
        <v>0</v>
      </c>
      <c r="X507" s="42">
        <v>0</v>
      </c>
      <c r="Y507" s="42">
        <v>0</v>
      </c>
      <c r="Z507" s="42">
        <v>1</v>
      </c>
      <c r="AA507" s="42">
        <v>0</v>
      </c>
      <c r="AB507" s="42">
        <v>1</v>
      </c>
      <c r="AC507" s="42">
        <v>0</v>
      </c>
      <c r="AD507" s="42">
        <v>8</v>
      </c>
      <c r="AE507" s="42">
        <v>0</v>
      </c>
      <c r="AF507" s="25">
        <f t="shared" si="144"/>
        <v>705</v>
      </c>
      <c r="AG507" s="25">
        <f t="shared" si="145"/>
        <v>697</v>
      </c>
    </row>
    <row r="508" spans="1:55" s="9" customFormat="1" ht="15.75" x14ac:dyDescent="0.25">
      <c r="A508" s="8"/>
      <c r="B508" s="8"/>
      <c r="D508" s="43"/>
      <c r="E508" s="23" t="s">
        <v>722</v>
      </c>
      <c r="F508" s="66" t="s">
        <v>10</v>
      </c>
      <c r="G508" s="66">
        <f>SUM(G487:G507)</f>
        <v>24</v>
      </c>
      <c r="H508" s="66">
        <f t="shared" ref="H508:AG508" si="146">SUM(H487:H507)</f>
        <v>8683</v>
      </c>
      <c r="I508" s="66">
        <f t="shared" si="146"/>
        <v>11</v>
      </c>
      <c r="J508" s="66">
        <f t="shared" si="146"/>
        <v>6</v>
      </c>
      <c r="K508" s="66">
        <f t="shared" si="146"/>
        <v>1</v>
      </c>
      <c r="L508" s="66">
        <f t="shared" si="146"/>
        <v>7</v>
      </c>
      <c r="M508" s="66">
        <f t="shared" si="146"/>
        <v>8</v>
      </c>
      <c r="N508" s="66">
        <f t="shared" si="146"/>
        <v>46</v>
      </c>
      <c r="O508" s="66">
        <f t="shared" si="146"/>
        <v>2</v>
      </c>
      <c r="P508" s="66">
        <f t="shared" si="146"/>
        <v>4</v>
      </c>
      <c r="Q508" s="66">
        <f t="shared" si="146"/>
        <v>2</v>
      </c>
      <c r="R508" s="66">
        <f t="shared" si="146"/>
        <v>1</v>
      </c>
      <c r="S508" s="66">
        <f t="shared" si="146"/>
        <v>1</v>
      </c>
      <c r="T508" s="66">
        <f t="shared" si="146"/>
        <v>3</v>
      </c>
      <c r="U508" s="66">
        <f t="shared" si="146"/>
        <v>3576</v>
      </c>
      <c r="V508" s="66">
        <f t="shared" si="146"/>
        <v>21</v>
      </c>
      <c r="W508" s="66">
        <f t="shared" si="146"/>
        <v>1</v>
      </c>
      <c r="X508" s="66">
        <f t="shared" si="146"/>
        <v>15</v>
      </c>
      <c r="Y508" s="66">
        <f t="shared" si="146"/>
        <v>30</v>
      </c>
      <c r="Z508" s="66">
        <f t="shared" si="146"/>
        <v>7</v>
      </c>
      <c r="AA508" s="66">
        <f t="shared" si="146"/>
        <v>6</v>
      </c>
      <c r="AB508" s="66">
        <f t="shared" si="146"/>
        <v>5</v>
      </c>
      <c r="AC508" s="66">
        <f t="shared" si="146"/>
        <v>2</v>
      </c>
      <c r="AD508" s="66">
        <f t="shared" si="146"/>
        <v>138</v>
      </c>
      <c r="AE508" s="66">
        <f t="shared" si="146"/>
        <v>0</v>
      </c>
      <c r="AF508" s="67">
        <f t="shared" si="146"/>
        <v>12600</v>
      </c>
      <c r="AG508" s="67">
        <f t="shared" si="146"/>
        <v>12462</v>
      </c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</row>
    <row r="509" spans="1:55" ht="15.75" x14ac:dyDescent="0.25">
      <c r="A509" s="97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  <c r="AD509" s="98"/>
      <c r="AE509" s="98"/>
      <c r="AF509" s="98"/>
      <c r="AG509" s="99"/>
    </row>
    <row r="510" spans="1:55" ht="15.75" x14ac:dyDescent="0.25">
      <c r="A510" s="8" t="s">
        <v>315</v>
      </c>
      <c r="B510" s="8" t="s">
        <v>650</v>
      </c>
      <c r="C510" s="9" t="s">
        <v>317</v>
      </c>
      <c r="D510" s="10">
        <v>5</v>
      </c>
      <c r="E510" s="2" t="s">
        <v>723</v>
      </c>
      <c r="F510" s="2" t="s">
        <v>724</v>
      </c>
      <c r="G510" s="41">
        <v>3</v>
      </c>
      <c r="H510" s="41">
        <v>292</v>
      </c>
      <c r="I510" s="41">
        <v>1</v>
      </c>
      <c r="J510" s="41">
        <v>0</v>
      </c>
      <c r="K510" s="41">
        <v>0</v>
      </c>
      <c r="L510" s="41">
        <v>0</v>
      </c>
      <c r="M510" s="41">
        <v>0</v>
      </c>
      <c r="N510" s="41">
        <v>4</v>
      </c>
      <c r="O510" s="41">
        <v>1</v>
      </c>
      <c r="P510" s="41">
        <v>0</v>
      </c>
      <c r="Q510" s="41">
        <v>0</v>
      </c>
      <c r="R510" s="41">
        <v>0</v>
      </c>
      <c r="S510" s="41">
        <v>0</v>
      </c>
      <c r="T510" s="41">
        <v>0</v>
      </c>
      <c r="U510" s="41">
        <v>129</v>
      </c>
      <c r="V510" s="41">
        <v>1</v>
      </c>
      <c r="W510" s="41">
        <v>0</v>
      </c>
      <c r="X510" s="42">
        <v>2</v>
      </c>
      <c r="Y510" s="42">
        <v>0</v>
      </c>
      <c r="Z510" s="42">
        <v>0</v>
      </c>
      <c r="AA510" s="42">
        <v>0</v>
      </c>
      <c r="AB510" s="42">
        <v>0</v>
      </c>
      <c r="AC510" s="42">
        <v>0</v>
      </c>
      <c r="AD510" s="42">
        <v>6</v>
      </c>
      <c r="AE510" s="42">
        <v>0</v>
      </c>
      <c r="AF510" s="25">
        <f>G510+H510+I510+J510+K510+L510+M510+N510+O510+P510+Q510+R510+S510+T510+U510+V510+W510+X510+Y510+Z510+AA510+AB510+AC510+AD510</f>
        <v>439</v>
      </c>
      <c r="AG510" s="25">
        <f>G510+H510+I510+J510+K510+L510+M510+N510+O510+P510+Q510+R510+S510+T510+U510+V510+W510+X510+Z510+Y510+AA510+AB510+AC510</f>
        <v>433</v>
      </c>
    </row>
    <row r="511" spans="1:55" ht="15.75" x14ac:dyDescent="0.25">
      <c r="A511" s="8" t="s">
        <v>315</v>
      </c>
      <c r="B511" s="8" t="s">
        <v>650</v>
      </c>
      <c r="C511" s="9" t="s">
        <v>317</v>
      </c>
      <c r="D511" s="10">
        <v>5</v>
      </c>
      <c r="E511" s="2" t="s">
        <v>723</v>
      </c>
      <c r="F511" s="2" t="s">
        <v>725</v>
      </c>
      <c r="G511" s="41">
        <v>0</v>
      </c>
      <c r="H511" s="41">
        <v>288</v>
      </c>
      <c r="I511" s="41">
        <v>5</v>
      </c>
      <c r="J511" s="41">
        <v>0</v>
      </c>
      <c r="K511" s="41">
        <v>0</v>
      </c>
      <c r="L511" s="41">
        <v>1</v>
      </c>
      <c r="M511" s="41">
        <v>0</v>
      </c>
      <c r="N511" s="41">
        <v>2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1</v>
      </c>
      <c r="U511" s="41">
        <v>140</v>
      </c>
      <c r="V511" s="41">
        <v>2</v>
      </c>
      <c r="W511" s="41">
        <v>0</v>
      </c>
      <c r="X511" s="54">
        <v>0</v>
      </c>
      <c r="Y511" s="41">
        <v>5</v>
      </c>
      <c r="Z511" s="41">
        <v>0</v>
      </c>
      <c r="AA511" s="41">
        <v>0</v>
      </c>
      <c r="AB511" s="41">
        <v>1</v>
      </c>
      <c r="AC511" s="41">
        <v>0</v>
      </c>
      <c r="AD511" s="42">
        <v>7</v>
      </c>
      <c r="AE511" s="42">
        <v>0</v>
      </c>
      <c r="AF511" s="25">
        <f t="shared" ref="AF511:AF515" si="147">G511+H511+I511+J511+K511+L511+M511+N511+O511+P511+Q511+R511+S511+T511+U511+V511+W511+X511+Y511+Z511+AA511+AB511+AC511+AD511</f>
        <v>452</v>
      </c>
      <c r="AG511" s="25">
        <f t="shared" ref="AG511:AG515" si="148">G511+H511+I511+J511+K511+L511+M511+N511+O511+P511+Q511+R511+S511+T511+U511+V511+W511+X511+Z511+Y511+AA511+AB511+AC511</f>
        <v>445</v>
      </c>
    </row>
    <row r="512" spans="1:55" ht="15.75" x14ac:dyDescent="0.25">
      <c r="A512" s="8" t="s">
        <v>315</v>
      </c>
      <c r="B512" s="8" t="s">
        <v>650</v>
      </c>
      <c r="C512" s="9" t="s">
        <v>317</v>
      </c>
      <c r="D512" s="10">
        <v>5</v>
      </c>
      <c r="E512" s="2" t="s">
        <v>726</v>
      </c>
      <c r="F512" s="2" t="s">
        <v>727</v>
      </c>
      <c r="G512" s="41">
        <v>2</v>
      </c>
      <c r="H512" s="41">
        <v>196</v>
      </c>
      <c r="I512" s="41">
        <v>2</v>
      </c>
      <c r="J512" s="41">
        <v>0</v>
      </c>
      <c r="K512" s="41">
        <v>1</v>
      </c>
      <c r="L512" s="41">
        <v>0</v>
      </c>
      <c r="M512" s="41">
        <v>0</v>
      </c>
      <c r="N512" s="41">
        <v>2</v>
      </c>
      <c r="O512" s="41">
        <v>1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  <c r="U512" s="41">
        <v>138</v>
      </c>
      <c r="V512" s="41">
        <v>1</v>
      </c>
      <c r="W512" s="41">
        <v>0</v>
      </c>
      <c r="X512" s="42">
        <v>1</v>
      </c>
      <c r="Y512" s="42">
        <v>1</v>
      </c>
      <c r="Z512" s="42">
        <v>0</v>
      </c>
      <c r="AA512" s="42">
        <v>1</v>
      </c>
      <c r="AB512" s="42">
        <v>0</v>
      </c>
      <c r="AC512" s="42">
        <v>1</v>
      </c>
      <c r="AD512" s="42">
        <v>5</v>
      </c>
      <c r="AE512" s="42">
        <v>0</v>
      </c>
      <c r="AF512" s="25">
        <f t="shared" si="147"/>
        <v>352</v>
      </c>
      <c r="AG512" s="25">
        <f t="shared" si="148"/>
        <v>347</v>
      </c>
    </row>
    <row r="513" spans="1:55" ht="15.75" x14ac:dyDescent="0.25">
      <c r="A513" s="8" t="s">
        <v>315</v>
      </c>
      <c r="B513" s="8" t="s">
        <v>650</v>
      </c>
      <c r="C513" s="9" t="s">
        <v>317</v>
      </c>
      <c r="D513" s="10">
        <v>5</v>
      </c>
      <c r="E513" s="2" t="s">
        <v>728</v>
      </c>
      <c r="F513" s="2" t="s">
        <v>729</v>
      </c>
      <c r="G513" s="41">
        <v>0</v>
      </c>
      <c r="H513" s="41">
        <v>234</v>
      </c>
      <c r="I513" s="41">
        <v>4</v>
      </c>
      <c r="J513" s="41">
        <v>0</v>
      </c>
      <c r="K513" s="41">
        <v>0</v>
      </c>
      <c r="L513" s="41">
        <v>0</v>
      </c>
      <c r="M513" s="41">
        <v>0</v>
      </c>
      <c r="N513" s="41">
        <v>2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0</v>
      </c>
      <c r="U513" s="41">
        <v>398</v>
      </c>
      <c r="V513" s="41">
        <v>1</v>
      </c>
      <c r="W513" s="41">
        <v>0</v>
      </c>
      <c r="X513" s="54">
        <v>1</v>
      </c>
      <c r="Y513" s="41">
        <v>2</v>
      </c>
      <c r="Z513" s="41">
        <v>1</v>
      </c>
      <c r="AA513" s="41">
        <v>0</v>
      </c>
      <c r="AB513" s="41">
        <v>0</v>
      </c>
      <c r="AC513" s="41">
        <v>1</v>
      </c>
      <c r="AD513" s="42">
        <v>3</v>
      </c>
      <c r="AE513" s="42">
        <v>0</v>
      </c>
      <c r="AF513" s="25">
        <f t="shared" si="147"/>
        <v>647</v>
      </c>
      <c r="AG513" s="25">
        <f t="shared" si="148"/>
        <v>644</v>
      </c>
    </row>
    <row r="514" spans="1:55" ht="15.75" x14ac:dyDescent="0.25">
      <c r="A514" s="8" t="s">
        <v>315</v>
      </c>
      <c r="B514" s="8" t="s">
        <v>650</v>
      </c>
      <c r="C514" s="9" t="s">
        <v>317</v>
      </c>
      <c r="D514" s="10">
        <v>5</v>
      </c>
      <c r="E514" s="2" t="s">
        <v>730</v>
      </c>
      <c r="F514" s="2" t="s">
        <v>731</v>
      </c>
      <c r="G514" s="41">
        <v>1</v>
      </c>
      <c r="H514" s="41">
        <v>157</v>
      </c>
      <c r="I514" s="41">
        <v>1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2</v>
      </c>
      <c r="P514" s="41">
        <v>0</v>
      </c>
      <c r="Q514" s="41">
        <v>0</v>
      </c>
      <c r="R514" s="41">
        <v>1</v>
      </c>
      <c r="S514" s="41">
        <v>0</v>
      </c>
      <c r="T514" s="41">
        <v>1</v>
      </c>
      <c r="U514" s="41">
        <v>75</v>
      </c>
      <c r="V514" s="41">
        <v>0</v>
      </c>
      <c r="W514" s="41">
        <v>0</v>
      </c>
      <c r="X514" s="42">
        <v>0</v>
      </c>
      <c r="Y514" s="42">
        <v>1</v>
      </c>
      <c r="Z514" s="42">
        <v>0</v>
      </c>
      <c r="AA514" s="42">
        <v>1</v>
      </c>
      <c r="AB514" s="42">
        <v>0</v>
      </c>
      <c r="AC514" s="42">
        <v>0</v>
      </c>
      <c r="AD514" s="42">
        <v>3</v>
      </c>
      <c r="AE514" s="42">
        <v>0</v>
      </c>
      <c r="AF514" s="25">
        <f t="shared" si="147"/>
        <v>243</v>
      </c>
      <c r="AG514" s="25">
        <f t="shared" si="148"/>
        <v>240</v>
      </c>
    </row>
    <row r="515" spans="1:55" ht="15.75" x14ac:dyDescent="0.25">
      <c r="A515" s="8" t="s">
        <v>315</v>
      </c>
      <c r="B515" s="8" t="s">
        <v>650</v>
      </c>
      <c r="C515" s="9" t="s">
        <v>317</v>
      </c>
      <c r="D515" s="10">
        <v>5</v>
      </c>
      <c r="E515" s="2" t="s">
        <v>732</v>
      </c>
      <c r="F515" s="2" t="s">
        <v>733</v>
      </c>
      <c r="G515" s="41">
        <v>1</v>
      </c>
      <c r="H515" s="41">
        <v>293</v>
      </c>
      <c r="I515" s="41">
        <v>1</v>
      </c>
      <c r="J515" s="41">
        <v>0</v>
      </c>
      <c r="K515" s="41">
        <v>0</v>
      </c>
      <c r="L515" s="41">
        <v>0</v>
      </c>
      <c r="M515" s="41">
        <v>0</v>
      </c>
      <c r="N515" s="41">
        <v>3</v>
      </c>
      <c r="O515" s="41">
        <v>0</v>
      </c>
      <c r="P515" s="41">
        <v>0</v>
      </c>
      <c r="Q515" s="41">
        <v>0</v>
      </c>
      <c r="R515" s="41">
        <v>0</v>
      </c>
      <c r="S515" s="41">
        <v>0</v>
      </c>
      <c r="T515" s="41">
        <v>0</v>
      </c>
      <c r="U515" s="41">
        <v>196</v>
      </c>
      <c r="V515" s="41">
        <v>1</v>
      </c>
      <c r="W515" s="41">
        <v>1</v>
      </c>
      <c r="X515" s="42">
        <v>1</v>
      </c>
      <c r="Y515" s="42">
        <v>0</v>
      </c>
      <c r="Z515" s="42">
        <v>0</v>
      </c>
      <c r="AA515" s="42">
        <v>0</v>
      </c>
      <c r="AB515" s="42">
        <v>0</v>
      </c>
      <c r="AC515" s="42">
        <v>0</v>
      </c>
      <c r="AD515" s="42">
        <v>1</v>
      </c>
      <c r="AE515" s="42">
        <v>0</v>
      </c>
      <c r="AF515" s="25">
        <f t="shared" si="147"/>
        <v>498</v>
      </c>
      <c r="AG515" s="25">
        <f t="shared" si="148"/>
        <v>497</v>
      </c>
    </row>
    <row r="516" spans="1:55" s="9" customFormat="1" ht="15.75" x14ac:dyDescent="0.25">
      <c r="A516" s="8"/>
      <c r="B516" s="8"/>
      <c r="D516" s="43"/>
      <c r="E516" s="23" t="s">
        <v>734</v>
      </c>
      <c r="F516" s="66" t="s">
        <v>10</v>
      </c>
      <c r="G516" s="66">
        <f>SUM(G510:G515)</f>
        <v>7</v>
      </c>
      <c r="H516" s="66">
        <f t="shared" ref="H516:AG516" si="149">SUM(H510:H515)</f>
        <v>1460</v>
      </c>
      <c r="I516" s="66">
        <f t="shared" si="149"/>
        <v>14</v>
      </c>
      <c r="J516" s="66">
        <f t="shared" si="149"/>
        <v>0</v>
      </c>
      <c r="K516" s="66">
        <f t="shared" si="149"/>
        <v>1</v>
      </c>
      <c r="L516" s="66">
        <f t="shared" si="149"/>
        <v>1</v>
      </c>
      <c r="M516" s="66">
        <f t="shared" si="149"/>
        <v>0</v>
      </c>
      <c r="N516" s="66">
        <f t="shared" si="149"/>
        <v>13</v>
      </c>
      <c r="O516" s="66">
        <f t="shared" si="149"/>
        <v>4</v>
      </c>
      <c r="P516" s="66">
        <f t="shared" si="149"/>
        <v>0</v>
      </c>
      <c r="Q516" s="66">
        <f t="shared" si="149"/>
        <v>0</v>
      </c>
      <c r="R516" s="66">
        <f t="shared" si="149"/>
        <v>1</v>
      </c>
      <c r="S516" s="66">
        <f t="shared" si="149"/>
        <v>0</v>
      </c>
      <c r="T516" s="66">
        <f t="shared" si="149"/>
        <v>2</v>
      </c>
      <c r="U516" s="66">
        <f t="shared" si="149"/>
        <v>1076</v>
      </c>
      <c r="V516" s="66">
        <f t="shared" si="149"/>
        <v>6</v>
      </c>
      <c r="W516" s="66">
        <f t="shared" si="149"/>
        <v>1</v>
      </c>
      <c r="X516" s="66">
        <f t="shared" si="149"/>
        <v>5</v>
      </c>
      <c r="Y516" s="66">
        <f t="shared" si="149"/>
        <v>9</v>
      </c>
      <c r="Z516" s="66">
        <f t="shared" si="149"/>
        <v>1</v>
      </c>
      <c r="AA516" s="66">
        <f t="shared" si="149"/>
        <v>2</v>
      </c>
      <c r="AB516" s="66">
        <f t="shared" si="149"/>
        <v>1</v>
      </c>
      <c r="AC516" s="66">
        <f t="shared" si="149"/>
        <v>2</v>
      </c>
      <c r="AD516" s="66">
        <f t="shared" si="149"/>
        <v>25</v>
      </c>
      <c r="AE516" s="66">
        <f t="shared" si="149"/>
        <v>0</v>
      </c>
      <c r="AF516" s="67">
        <f t="shared" si="149"/>
        <v>2631</v>
      </c>
      <c r="AG516" s="67">
        <f t="shared" si="149"/>
        <v>2606</v>
      </c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</row>
    <row r="517" spans="1:55" ht="15.75" x14ac:dyDescent="0.25">
      <c r="A517" s="97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F517" s="98"/>
      <c r="AG517" s="99"/>
    </row>
    <row r="518" spans="1:55" ht="15.75" x14ac:dyDescent="0.25">
      <c r="A518" s="8" t="s">
        <v>315</v>
      </c>
      <c r="B518" s="8" t="s">
        <v>650</v>
      </c>
      <c r="C518" s="9" t="s">
        <v>317</v>
      </c>
      <c r="D518" s="10">
        <v>6</v>
      </c>
      <c r="E518" s="2" t="s">
        <v>735</v>
      </c>
      <c r="F518" s="2" t="s">
        <v>736</v>
      </c>
      <c r="G518" s="41">
        <v>2</v>
      </c>
      <c r="H518" s="41">
        <v>560</v>
      </c>
      <c r="I518" s="41">
        <v>0</v>
      </c>
      <c r="J518" s="41">
        <v>0</v>
      </c>
      <c r="K518" s="41">
        <v>0</v>
      </c>
      <c r="L518" s="41">
        <v>1</v>
      </c>
      <c r="M518" s="41">
        <v>0</v>
      </c>
      <c r="N518" s="41">
        <v>7</v>
      </c>
      <c r="O518" s="41">
        <v>0</v>
      </c>
      <c r="P518" s="41">
        <v>0</v>
      </c>
      <c r="Q518" s="41">
        <v>0</v>
      </c>
      <c r="R518" s="41">
        <v>1</v>
      </c>
      <c r="S518" s="41">
        <v>0</v>
      </c>
      <c r="T518" s="41">
        <v>0</v>
      </c>
      <c r="U518" s="41">
        <v>181</v>
      </c>
      <c r="V518" s="41">
        <v>3</v>
      </c>
      <c r="W518" s="41">
        <v>1</v>
      </c>
      <c r="X518" s="42">
        <v>0</v>
      </c>
      <c r="Y518" s="42">
        <v>0</v>
      </c>
      <c r="Z518" s="42">
        <v>0</v>
      </c>
      <c r="AA518" s="42">
        <v>0</v>
      </c>
      <c r="AB518" s="42">
        <v>0</v>
      </c>
      <c r="AC518" s="42">
        <v>0</v>
      </c>
      <c r="AD518" s="42">
        <v>3</v>
      </c>
      <c r="AE518" s="42">
        <v>0</v>
      </c>
      <c r="AF518" s="25">
        <f>G518+H518+I518+J518+K518+L518+M518+N518+O518+P518+Q518+R518+S518+T518+U518+V518+W518+X518+Y518+Z518+AA518+AB518+AC518+AD518</f>
        <v>759</v>
      </c>
      <c r="AG518" s="25">
        <f>G518+H518+I518+J518+K518+L518+M518+N518+O518+P518+Q518+R518+S518+T518+U518+V518+W518+X518+Z518+Y518+AA518+AB518+AC518</f>
        <v>756</v>
      </c>
    </row>
    <row r="519" spans="1:55" ht="15.75" x14ac:dyDescent="0.25">
      <c r="A519" s="8" t="s">
        <v>315</v>
      </c>
      <c r="B519" s="8" t="s">
        <v>650</v>
      </c>
      <c r="C519" s="9" t="s">
        <v>317</v>
      </c>
      <c r="D519" s="10">
        <v>6</v>
      </c>
      <c r="E519" s="2" t="s">
        <v>737</v>
      </c>
      <c r="F519" s="2" t="s">
        <v>738</v>
      </c>
      <c r="G519" s="41">
        <v>1</v>
      </c>
      <c r="H519" s="41">
        <v>201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1</v>
      </c>
      <c r="P519" s="41">
        <v>0</v>
      </c>
      <c r="Q519" s="41">
        <v>0</v>
      </c>
      <c r="R519" s="41">
        <v>0</v>
      </c>
      <c r="S519" s="41">
        <v>0</v>
      </c>
      <c r="T519" s="41">
        <v>1</v>
      </c>
      <c r="U519" s="41">
        <v>96</v>
      </c>
      <c r="V519" s="41">
        <v>1</v>
      </c>
      <c r="W519" s="41">
        <v>1</v>
      </c>
      <c r="X519" s="54">
        <v>0</v>
      </c>
      <c r="Y519" s="41">
        <v>1</v>
      </c>
      <c r="Z519" s="41">
        <v>0</v>
      </c>
      <c r="AA519" s="41">
        <v>1</v>
      </c>
      <c r="AB519" s="41">
        <v>1</v>
      </c>
      <c r="AC519" s="41">
        <v>0</v>
      </c>
      <c r="AD519" s="42">
        <v>4</v>
      </c>
      <c r="AE519" s="42">
        <v>0</v>
      </c>
      <c r="AF519" s="25">
        <f t="shared" ref="AF519:AF525" si="150">G519+H519+I519+J519+K519+L519+M519+N519+O519+P519+Q519+R519+S519+T519+U519+V519+W519+X519+Y519+Z519+AA519+AB519+AC519+AD519</f>
        <v>309</v>
      </c>
      <c r="AG519" s="25">
        <f t="shared" ref="AG519:AG525" si="151">G519+H519+I519+J519+K519+L519+M519+N519+O519+P519+Q519+R519+S519+T519+U519+V519+W519+X519+Z519+Y519+AA519+AB519+AC519</f>
        <v>305</v>
      </c>
    </row>
    <row r="520" spans="1:55" ht="15.75" x14ac:dyDescent="0.25">
      <c r="A520" s="8" t="s">
        <v>315</v>
      </c>
      <c r="B520" s="8" t="s">
        <v>650</v>
      </c>
      <c r="C520" s="9" t="s">
        <v>317</v>
      </c>
      <c r="D520" s="10">
        <v>6</v>
      </c>
      <c r="E520" s="2" t="s">
        <v>739</v>
      </c>
      <c r="F520" s="2" t="s">
        <v>740</v>
      </c>
      <c r="G520" s="41">
        <v>2</v>
      </c>
      <c r="H520" s="41">
        <v>158</v>
      </c>
      <c r="I520" s="41">
        <v>1</v>
      </c>
      <c r="J520" s="41">
        <v>0</v>
      </c>
      <c r="K520" s="41">
        <v>0</v>
      </c>
      <c r="L520" s="41">
        <v>0</v>
      </c>
      <c r="M520" s="41">
        <v>0</v>
      </c>
      <c r="N520" s="41">
        <v>4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41">
        <v>195</v>
      </c>
      <c r="V520" s="41">
        <v>2</v>
      </c>
      <c r="W520" s="41">
        <v>0</v>
      </c>
      <c r="X520" s="42">
        <v>0</v>
      </c>
      <c r="Y520" s="42">
        <v>1</v>
      </c>
      <c r="Z520" s="42">
        <v>0</v>
      </c>
      <c r="AA520" s="42">
        <v>1</v>
      </c>
      <c r="AB520" s="42">
        <v>0</v>
      </c>
      <c r="AC520" s="42">
        <v>0</v>
      </c>
      <c r="AD520" s="42">
        <v>6</v>
      </c>
      <c r="AE520" s="42">
        <v>0</v>
      </c>
      <c r="AF520" s="25">
        <f t="shared" si="150"/>
        <v>370</v>
      </c>
      <c r="AG520" s="25">
        <f t="shared" si="151"/>
        <v>364</v>
      </c>
    </row>
    <row r="521" spans="1:55" ht="15.75" x14ac:dyDescent="0.25">
      <c r="A521" s="8" t="s">
        <v>315</v>
      </c>
      <c r="B521" s="8" t="s">
        <v>650</v>
      </c>
      <c r="C521" s="9" t="s">
        <v>317</v>
      </c>
      <c r="D521" s="10">
        <v>6</v>
      </c>
      <c r="E521" s="2" t="s">
        <v>741</v>
      </c>
      <c r="F521" s="2" t="s">
        <v>742</v>
      </c>
      <c r="G521" s="41">
        <v>1</v>
      </c>
      <c r="H521" s="41">
        <v>96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0</v>
      </c>
      <c r="U521" s="41">
        <v>149</v>
      </c>
      <c r="V521" s="41">
        <v>0</v>
      </c>
      <c r="W521" s="41">
        <v>0</v>
      </c>
      <c r="X521" s="54">
        <v>0</v>
      </c>
      <c r="Y521" s="41">
        <v>1</v>
      </c>
      <c r="Z521" s="41">
        <v>0</v>
      </c>
      <c r="AA521" s="41">
        <v>0</v>
      </c>
      <c r="AB521" s="41">
        <v>0</v>
      </c>
      <c r="AC521" s="41">
        <v>0</v>
      </c>
      <c r="AD521" s="42">
        <v>1</v>
      </c>
      <c r="AE521" s="42">
        <v>0</v>
      </c>
      <c r="AF521" s="25">
        <f t="shared" si="150"/>
        <v>248</v>
      </c>
      <c r="AG521" s="25">
        <f t="shared" si="151"/>
        <v>247</v>
      </c>
    </row>
    <row r="522" spans="1:55" ht="15.75" x14ac:dyDescent="0.25">
      <c r="A522" s="8" t="s">
        <v>315</v>
      </c>
      <c r="B522" s="8" t="s">
        <v>650</v>
      </c>
      <c r="C522" s="9" t="s">
        <v>317</v>
      </c>
      <c r="D522" s="10">
        <v>6</v>
      </c>
      <c r="E522" s="2" t="s">
        <v>743</v>
      </c>
      <c r="F522" s="2" t="s">
        <v>744</v>
      </c>
      <c r="G522" s="41">
        <v>1</v>
      </c>
      <c r="H522" s="41">
        <v>193</v>
      </c>
      <c r="I522" s="41">
        <v>0</v>
      </c>
      <c r="J522" s="41">
        <v>0</v>
      </c>
      <c r="K522" s="41">
        <v>0</v>
      </c>
      <c r="L522" s="41">
        <v>0</v>
      </c>
      <c r="M522" s="41">
        <v>0</v>
      </c>
      <c r="N522" s="41">
        <v>2</v>
      </c>
      <c r="O522" s="41">
        <v>0</v>
      </c>
      <c r="P522" s="41">
        <v>0</v>
      </c>
      <c r="Q522" s="41">
        <v>1</v>
      </c>
      <c r="R522" s="41">
        <v>0</v>
      </c>
      <c r="S522" s="41">
        <v>0</v>
      </c>
      <c r="T522" s="41">
        <v>0</v>
      </c>
      <c r="U522" s="41">
        <v>58</v>
      </c>
      <c r="V522" s="41">
        <v>1</v>
      </c>
      <c r="W522" s="41">
        <v>1</v>
      </c>
      <c r="X522" s="42">
        <v>0</v>
      </c>
      <c r="Y522" s="42">
        <v>0</v>
      </c>
      <c r="Z522" s="42">
        <v>0</v>
      </c>
      <c r="AA522" s="42">
        <v>0</v>
      </c>
      <c r="AB522" s="42">
        <v>0</v>
      </c>
      <c r="AC522" s="42">
        <v>0</v>
      </c>
      <c r="AD522" s="42">
        <v>3</v>
      </c>
      <c r="AE522" s="42">
        <v>0</v>
      </c>
      <c r="AF522" s="25">
        <f t="shared" si="150"/>
        <v>260</v>
      </c>
      <c r="AG522" s="25">
        <f t="shared" si="151"/>
        <v>257</v>
      </c>
    </row>
    <row r="523" spans="1:55" ht="15.75" x14ac:dyDescent="0.25">
      <c r="A523" s="8" t="s">
        <v>315</v>
      </c>
      <c r="B523" s="8" t="s">
        <v>650</v>
      </c>
      <c r="C523" s="9" t="s">
        <v>317</v>
      </c>
      <c r="D523" s="10">
        <v>6</v>
      </c>
      <c r="E523" s="2" t="s">
        <v>745</v>
      </c>
      <c r="F523" s="2" t="s">
        <v>746</v>
      </c>
      <c r="G523" s="41">
        <v>2</v>
      </c>
      <c r="H523" s="41">
        <v>358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1</v>
      </c>
      <c r="O523" s="41">
        <v>0</v>
      </c>
      <c r="P523" s="41">
        <v>0</v>
      </c>
      <c r="Q523" s="41">
        <v>2</v>
      </c>
      <c r="R523" s="41">
        <v>0</v>
      </c>
      <c r="S523" s="41">
        <v>0</v>
      </c>
      <c r="T523" s="41">
        <v>0</v>
      </c>
      <c r="U523" s="41">
        <v>258</v>
      </c>
      <c r="V523" s="41">
        <v>1</v>
      </c>
      <c r="W523" s="41">
        <v>1</v>
      </c>
      <c r="X523" s="42">
        <v>0</v>
      </c>
      <c r="Y523" s="42">
        <v>2</v>
      </c>
      <c r="Z523" s="42">
        <v>0</v>
      </c>
      <c r="AA523" s="42">
        <v>0</v>
      </c>
      <c r="AB523" s="42">
        <v>0</v>
      </c>
      <c r="AC523" s="42">
        <v>0</v>
      </c>
      <c r="AD523" s="42">
        <v>7</v>
      </c>
      <c r="AE523" s="42">
        <v>0</v>
      </c>
      <c r="AF523" s="25">
        <f t="shared" si="150"/>
        <v>632</v>
      </c>
      <c r="AG523" s="25">
        <f t="shared" si="151"/>
        <v>625</v>
      </c>
    </row>
    <row r="524" spans="1:55" ht="15.75" x14ac:dyDescent="0.25">
      <c r="A524" s="8" t="s">
        <v>315</v>
      </c>
      <c r="B524" s="8" t="s">
        <v>650</v>
      </c>
      <c r="C524" s="9" t="s">
        <v>317</v>
      </c>
      <c r="D524" s="10">
        <v>6</v>
      </c>
      <c r="E524" s="2" t="s">
        <v>747</v>
      </c>
      <c r="F524" s="2" t="s">
        <v>748</v>
      </c>
      <c r="G524" s="41">
        <v>1</v>
      </c>
      <c r="H524" s="41">
        <v>360</v>
      </c>
      <c r="I524" s="41">
        <v>1</v>
      </c>
      <c r="J524" s="41">
        <v>0</v>
      </c>
      <c r="K524" s="41">
        <v>0</v>
      </c>
      <c r="L524" s="41">
        <v>0</v>
      </c>
      <c r="M524" s="41">
        <v>1</v>
      </c>
      <c r="N524" s="41">
        <v>3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1">
        <v>247</v>
      </c>
      <c r="V524" s="41">
        <v>0</v>
      </c>
      <c r="W524" s="41">
        <v>0</v>
      </c>
      <c r="X524" s="42">
        <v>0</v>
      </c>
      <c r="Y524" s="42">
        <v>3</v>
      </c>
      <c r="Z524" s="42">
        <v>1</v>
      </c>
      <c r="AA524" s="42">
        <v>0</v>
      </c>
      <c r="AB524" s="42">
        <v>0</v>
      </c>
      <c r="AC524" s="42">
        <v>0</v>
      </c>
      <c r="AD524" s="42">
        <v>6</v>
      </c>
      <c r="AE524" s="42">
        <v>0</v>
      </c>
      <c r="AF524" s="25">
        <f t="shared" si="150"/>
        <v>623</v>
      </c>
      <c r="AG524" s="25">
        <f t="shared" si="151"/>
        <v>617</v>
      </c>
    </row>
    <row r="525" spans="1:55" ht="15.75" x14ac:dyDescent="0.25">
      <c r="A525" s="8" t="s">
        <v>315</v>
      </c>
      <c r="B525" s="8" t="s">
        <v>650</v>
      </c>
      <c r="C525" s="9" t="s">
        <v>317</v>
      </c>
      <c r="D525" s="10">
        <v>6</v>
      </c>
      <c r="E525" s="2" t="s">
        <v>747</v>
      </c>
      <c r="F525" s="2" t="s">
        <v>749</v>
      </c>
      <c r="G525" s="41">
        <v>1</v>
      </c>
      <c r="H525" s="41">
        <v>411</v>
      </c>
      <c r="I525" s="41">
        <v>2</v>
      </c>
      <c r="J525" s="41">
        <v>0</v>
      </c>
      <c r="K525" s="41">
        <v>0</v>
      </c>
      <c r="L525" s="41">
        <v>0</v>
      </c>
      <c r="M525" s="41">
        <v>0</v>
      </c>
      <c r="N525" s="41">
        <v>2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1">
        <v>225</v>
      </c>
      <c r="V525" s="41">
        <v>2</v>
      </c>
      <c r="W525" s="41">
        <v>0</v>
      </c>
      <c r="X525" s="54">
        <v>0</v>
      </c>
      <c r="Y525" s="41">
        <v>2</v>
      </c>
      <c r="Z525" s="41">
        <v>0</v>
      </c>
      <c r="AA525" s="41">
        <v>1</v>
      </c>
      <c r="AB525" s="41">
        <v>0</v>
      </c>
      <c r="AC525" s="41">
        <v>0</v>
      </c>
      <c r="AD525" s="42">
        <v>2</v>
      </c>
      <c r="AE525" s="42">
        <v>0</v>
      </c>
      <c r="AF525" s="25">
        <f t="shared" si="150"/>
        <v>648</v>
      </c>
      <c r="AG525" s="25">
        <f t="shared" si="151"/>
        <v>646</v>
      </c>
    </row>
    <row r="526" spans="1:55" s="9" customFormat="1" ht="15.75" x14ac:dyDescent="0.25">
      <c r="A526" s="8"/>
      <c r="B526" s="8"/>
      <c r="D526" s="43"/>
      <c r="E526" s="23" t="s">
        <v>220</v>
      </c>
      <c r="F526" s="66" t="s">
        <v>10</v>
      </c>
      <c r="G526" s="66">
        <f>SUM(G518:G525)</f>
        <v>11</v>
      </c>
      <c r="H526" s="66">
        <f t="shared" ref="H526:AG526" si="152">SUM(H518:H525)</f>
        <v>2337</v>
      </c>
      <c r="I526" s="66">
        <f t="shared" si="152"/>
        <v>4</v>
      </c>
      <c r="J526" s="66">
        <f t="shared" si="152"/>
        <v>0</v>
      </c>
      <c r="K526" s="66">
        <f t="shared" si="152"/>
        <v>0</v>
      </c>
      <c r="L526" s="66">
        <f t="shared" si="152"/>
        <v>1</v>
      </c>
      <c r="M526" s="66">
        <f t="shared" si="152"/>
        <v>1</v>
      </c>
      <c r="N526" s="66">
        <f t="shared" si="152"/>
        <v>19</v>
      </c>
      <c r="O526" s="66">
        <f t="shared" si="152"/>
        <v>1</v>
      </c>
      <c r="P526" s="66">
        <f t="shared" si="152"/>
        <v>0</v>
      </c>
      <c r="Q526" s="66">
        <f t="shared" si="152"/>
        <v>3</v>
      </c>
      <c r="R526" s="66">
        <f t="shared" si="152"/>
        <v>1</v>
      </c>
      <c r="S526" s="66">
        <f t="shared" si="152"/>
        <v>0</v>
      </c>
      <c r="T526" s="66">
        <f t="shared" si="152"/>
        <v>1</v>
      </c>
      <c r="U526" s="66">
        <f t="shared" si="152"/>
        <v>1409</v>
      </c>
      <c r="V526" s="66">
        <f t="shared" si="152"/>
        <v>10</v>
      </c>
      <c r="W526" s="66">
        <f t="shared" si="152"/>
        <v>4</v>
      </c>
      <c r="X526" s="66">
        <f t="shared" si="152"/>
        <v>0</v>
      </c>
      <c r="Y526" s="66">
        <f t="shared" si="152"/>
        <v>10</v>
      </c>
      <c r="Z526" s="66">
        <f t="shared" si="152"/>
        <v>1</v>
      </c>
      <c r="AA526" s="66">
        <f t="shared" si="152"/>
        <v>3</v>
      </c>
      <c r="AB526" s="66">
        <f t="shared" si="152"/>
        <v>1</v>
      </c>
      <c r="AC526" s="66">
        <f t="shared" si="152"/>
        <v>0</v>
      </c>
      <c r="AD526" s="66">
        <f t="shared" si="152"/>
        <v>32</v>
      </c>
      <c r="AE526" s="66">
        <f t="shared" si="152"/>
        <v>0</v>
      </c>
      <c r="AF526" s="67">
        <f t="shared" si="152"/>
        <v>3849</v>
      </c>
      <c r="AG526" s="67">
        <f t="shared" si="152"/>
        <v>3817</v>
      </c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</row>
    <row r="527" spans="1:55" ht="15.75" x14ac:dyDescent="0.25">
      <c r="A527" s="97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  <c r="AC527" s="98"/>
      <c r="AD527" s="98"/>
      <c r="AE527" s="98"/>
      <c r="AF527" s="98"/>
      <c r="AG527" s="99"/>
    </row>
    <row r="528" spans="1:55" ht="15.75" x14ac:dyDescent="0.25">
      <c r="A528" s="8" t="s">
        <v>315</v>
      </c>
      <c r="B528" s="8" t="s">
        <v>650</v>
      </c>
      <c r="C528" s="9" t="s">
        <v>317</v>
      </c>
      <c r="D528" s="10">
        <v>7</v>
      </c>
      <c r="E528" s="2" t="s">
        <v>750</v>
      </c>
      <c r="F528" s="2" t="s">
        <v>751</v>
      </c>
      <c r="G528" s="41">
        <v>3</v>
      </c>
      <c r="H528" s="41">
        <v>102</v>
      </c>
      <c r="I528" s="41">
        <v>2</v>
      </c>
      <c r="J528" s="41">
        <v>0</v>
      </c>
      <c r="K528" s="41">
        <v>0</v>
      </c>
      <c r="L528" s="41">
        <v>0</v>
      </c>
      <c r="M528" s="41">
        <v>0</v>
      </c>
      <c r="N528" s="41">
        <v>2</v>
      </c>
      <c r="O528" s="41">
        <v>1</v>
      </c>
      <c r="P528" s="41">
        <v>0</v>
      </c>
      <c r="Q528" s="41">
        <v>2</v>
      </c>
      <c r="R528" s="41">
        <v>1</v>
      </c>
      <c r="S528" s="41">
        <v>1</v>
      </c>
      <c r="T528" s="41">
        <v>0</v>
      </c>
      <c r="U528" s="41">
        <v>369</v>
      </c>
      <c r="V528" s="41">
        <v>1</v>
      </c>
      <c r="W528" s="41">
        <v>0</v>
      </c>
      <c r="X528" s="42">
        <v>1</v>
      </c>
      <c r="Y528" s="42">
        <v>0</v>
      </c>
      <c r="Z528" s="42">
        <v>0</v>
      </c>
      <c r="AA528" s="42">
        <v>0</v>
      </c>
      <c r="AB528" s="42">
        <v>0</v>
      </c>
      <c r="AC528" s="42">
        <v>0</v>
      </c>
      <c r="AD528" s="42">
        <v>11</v>
      </c>
      <c r="AE528" s="42">
        <v>0</v>
      </c>
      <c r="AF528" s="25">
        <f>G528+H528+I528+J528+K528+L528+M528+N528+O528+P528+Q528+R528+S528+T528+U528+V528+W528+X528+Y528+Z528+AA528+AB528+AC528+AD528</f>
        <v>496</v>
      </c>
      <c r="AG528" s="25">
        <f>G528+H528+I528+J528+K528+L528+M528+N528+O528+P528+Q528+R528+S528+T528+U528+V528+W528+X528+Z528+Y528+AA528+AB528+AC528</f>
        <v>485</v>
      </c>
    </row>
    <row r="529" spans="1:55" ht="15.75" x14ac:dyDescent="0.25">
      <c r="A529" s="8" t="s">
        <v>315</v>
      </c>
      <c r="B529" s="8" t="s">
        <v>650</v>
      </c>
      <c r="C529" s="9" t="s">
        <v>317</v>
      </c>
      <c r="D529" s="10">
        <v>7</v>
      </c>
      <c r="E529" s="2" t="s">
        <v>752</v>
      </c>
      <c r="F529" s="2" t="s">
        <v>753</v>
      </c>
      <c r="G529" s="41">
        <v>1</v>
      </c>
      <c r="H529" s="41">
        <v>274</v>
      </c>
      <c r="I529" s="41">
        <v>4</v>
      </c>
      <c r="J529" s="41">
        <v>0</v>
      </c>
      <c r="K529" s="41">
        <v>0</v>
      </c>
      <c r="L529" s="41">
        <v>1</v>
      </c>
      <c r="M529" s="41">
        <v>1</v>
      </c>
      <c r="N529" s="41">
        <v>2</v>
      </c>
      <c r="O529" s="41">
        <v>1</v>
      </c>
      <c r="P529" s="41">
        <v>0</v>
      </c>
      <c r="Q529" s="41">
        <v>0</v>
      </c>
      <c r="R529" s="41">
        <v>0</v>
      </c>
      <c r="S529" s="41">
        <v>0</v>
      </c>
      <c r="T529" s="41">
        <v>0</v>
      </c>
      <c r="U529" s="41">
        <v>326</v>
      </c>
      <c r="V529" s="41">
        <v>1</v>
      </c>
      <c r="W529" s="41">
        <v>0</v>
      </c>
      <c r="X529" s="54">
        <v>1</v>
      </c>
      <c r="Y529" s="41">
        <v>0</v>
      </c>
      <c r="Z529" s="41">
        <v>0</v>
      </c>
      <c r="AA529" s="41">
        <v>0</v>
      </c>
      <c r="AB529" s="41">
        <v>0</v>
      </c>
      <c r="AC529" s="41">
        <v>0</v>
      </c>
      <c r="AD529" s="42">
        <v>9</v>
      </c>
      <c r="AE529" s="42">
        <v>0</v>
      </c>
      <c r="AF529" s="25">
        <f t="shared" ref="AF529:AF531" si="153">G529+H529+I529+J529+K529+L529+M529+N529+O529+P529+Q529+R529+S529+T529+U529+V529+W529+X529+Y529+Z529+AA529+AB529+AC529+AD529</f>
        <v>621</v>
      </c>
      <c r="AG529" s="25">
        <f t="shared" ref="AG529:AG531" si="154">G529+H529+I529+J529+K529+L529+M529+N529+O529+P529+Q529+R529+S529+T529+U529+V529+W529+X529+Z529+Y529+AA529+AB529+AC529</f>
        <v>612</v>
      </c>
    </row>
    <row r="530" spans="1:55" ht="15.75" x14ac:dyDescent="0.25">
      <c r="A530" s="8" t="s">
        <v>315</v>
      </c>
      <c r="B530" s="8" t="s">
        <v>650</v>
      </c>
      <c r="C530" s="9" t="s">
        <v>317</v>
      </c>
      <c r="D530" s="10">
        <v>7</v>
      </c>
      <c r="E530" s="2" t="s">
        <v>752</v>
      </c>
      <c r="F530" s="2" t="s">
        <v>754</v>
      </c>
      <c r="G530" s="41">
        <v>2</v>
      </c>
      <c r="H530" s="41">
        <v>254</v>
      </c>
      <c r="I530" s="41">
        <v>0</v>
      </c>
      <c r="J530" s="41">
        <v>0</v>
      </c>
      <c r="K530" s="41">
        <v>0</v>
      </c>
      <c r="L530" s="41">
        <v>3</v>
      </c>
      <c r="M530" s="41">
        <v>1</v>
      </c>
      <c r="N530" s="41">
        <v>0</v>
      </c>
      <c r="O530" s="41">
        <v>0</v>
      </c>
      <c r="P530" s="41">
        <v>0</v>
      </c>
      <c r="Q530" s="41">
        <v>1</v>
      </c>
      <c r="R530" s="41">
        <v>0</v>
      </c>
      <c r="S530" s="41">
        <v>0</v>
      </c>
      <c r="T530" s="41">
        <v>0</v>
      </c>
      <c r="U530" s="41">
        <v>362</v>
      </c>
      <c r="V530" s="41">
        <v>0</v>
      </c>
      <c r="W530" s="41">
        <v>0</v>
      </c>
      <c r="X530" s="42">
        <v>1</v>
      </c>
      <c r="Y530" s="42">
        <v>1</v>
      </c>
      <c r="Z530" s="42">
        <v>0</v>
      </c>
      <c r="AA530" s="42">
        <v>0</v>
      </c>
      <c r="AB530" s="42">
        <v>0</v>
      </c>
      <c r="AC530" s="42">
        <v>0</v>
      </c>
      <c r="AD530" s="42">
        <v>6</v>
      </c>
      <c r="AE530" s="42">
        <v>0</v>
      </c>
      <c r="AF530" s="25">
        <f t="shared" si="153"/>
        <v>631</v>
      </c>
      <c r="AG530" s="25">
        <f t="shared" si="154"/>
        <v>625</v>
      </c>
    </row>
    <row r="531" spans="1:55" ht="15.75" x14ac:dyDescent="0.25">
      <c r="A531" s="8" t="s">
        <v>315</v>
      </c>
      <c r="B531" s="8" t="s">
        <v>650</v>
      </c>
      <c r="C531" s="9" t="s">
        <v>317</v>
      </c>
      <c r="D531" s="10">
        <v>7</v>
      </c>
      <c r="E531" s="2" t="s">
        <v>755</v>
      </c>
      <c r="F531" s="2" t="s">
        <v>756</v>
      </c>
      <c r="G531" s="41">
        <v>0</v>
      </c>
      <c r="H531" s="41">
        <v>39</v>
      </c>
      <c r="I531" s="41">
        <v>0</v>
      </c>
      <c r="J531" s="41">
        <v>1</v>
      </c>
      <c r="K531" s="41">
        <v>0</v>
      </c>
      <c r="L531" s="41">
        <v>1</v>
      </c>
      <c r="M531" s="41">
        <v>0</v>
      </c>
      <c r="N531" s="41">
        <v>1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0</v>
      </c>
      <c r="U531" s="41">
        <v>221</v>
      </c>
      <c r="V531" s="41">
        <v>0</v>
      </c>
      <c r="W531" s="41">
        <v>0</v>
      </c>
      <c r="X531" s="54">
        <v>1</v>
      </c>
      <c r="Y531" s="41">
        <v>1</v>
      </c>
      <c r="Z531" s="41">
        <v>1</v>
      </c>
      <c r="AA531" s="41">
        <v>1</v>
      </c>
      <c r="AB531" s="41">
        <v>0</v>
      </c>
      <c r="AC531" s="41">
        <v>0</v>
      </c>
      <c r="AD531" s="42">
        <v>1</v>
      </c>
      <c r="AE531" s="42">
        <v>0</v>
      </c>
      <c r="AF531" s="25">
        <f t="shared" si="153"/>
        <v>268</v>
      </c>
      <c r="AG531" s="25">
        <f t="shared" si="154"/>
        <v>267</v>
      </c>
    </row>
    <row r="532" spans="1:55" s="9" customFormat="1" ht="15.75" x14ac:dyDescent="0.25">
      <c r="A532" s="8"/>
      <c r="B532" s="8"/>
      <c r="D532" s="43"/>
      <c r="E532" s="23" t="s">
        <v>11</v>
      </c>
      <c r="F532" s="66" t="s">
        <v>10</v>
      </c>
      <c r="G532" s="66">
        <f>SUM(G528:G531)</f>
        <v>6</v>
      </c>
      <c r="H532" s="66">
        <f t="shared" ref="H532:AG532" si="155">SUM(H528:H531)</f>
        <v>669</v>
      </c>
      <c r="I532" s="66">
        <f t="shared" si="155"/>
        <v>6</v>
      </c>
      <c r="J532" s="66">
        <f t="shared" si="155"/>
        <v>1</v>
      </c>
      <c r="K532" s="66">
        <f t="shared" si="155"/>
        <v>0</v>
      </c>
      <c r="L532" s="66">
        <f t="shared" si="155"/>
        <v>5</v>
      </c>
      <c r="M532" s="66">
        <f t="shared" si="155"/>
        <v>2</v>
      </c>
      <c r="N532" s="66">
        <f t="shared" si="155"/>
        <v>5</v>
      </c>
      <c r="O532" s="66">
        <f t="shared" si="155"/>
        <v>2</v>
      </c>
      <c r="P532" s="66">
        <f t="shared" si="155"/>
        <v>0</v>
      </c>
      <c r="Q532" s="66">
        <f t="shared" si="155"/>
        <v>3</v>
      </c>
      <c r="R532" s="66">
        <f t="shared" si="155"/>
        <v>1</v>
      </c>
      <c r="S532" s="66">
        <f t="shared" si="155"/>
        <v>1</v>
      </c>
      <c r="T532" s="66">
        <f t="shared" si="155"/>
        <v>0</v>
      </c>
      <c r="U532" s="66">
        <f t="shared" si="155"/>
        <v>1278</v>
      </c>
      <c r="V532" s="66">
        <f t="shared" si="155"/>
        <v>2</v>
      </c>
      <c r="W532" s="66">
        <f t="shared" si="155"/>
        <v>0</v>
      </c>
      <c r="X532" s="66">
        <f t="shared" si="155"/>
        <v>4</v>
      </c>
      <c r="Y532" s="66">
        <f t="shared" si="155"/>
        <v>2</v>
      </c>
      <c r="Z532" s="66">
        <f t="shared" si="155"/>
        <v>1</v>
      </c>
      <c r="AA532" s="66">
        <f t="shared" si="155"/>
        <v>1</v>
      </c>
      <c r="AB532" s="66">
        <f t="shared" si="155"/>
        <v>0</v>
      </c>
      <c r="AC532" s="66">
        <f t="shared" si="155"/>
        <v>0</v>
      </c>
      <c r="AD532" s="66">
        <f t="shared" si="155"/>
        <v>27</v>
      </c>
      <c r="AE532" s="66">
        <f t="shared" si="155"/>
        <v>0</v>
      </c>
      <c r="AF532" s="67">
        <f t="shared" si="155"/>
        <v>2016</v>
      </c>
      <c r="AG532" s="67">
        <f t="shared" si="155"/>
        <v>1989</v>
      </c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</row>
    <row r="533" spans="1:55" ht="15.75" x14ac:dyDescent="0.25">
      <c r="A533" s="97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  <c r="AC533" s="98"/>
      <c r="AD533" s="98"/>
      <c r="AE533" s="98"/>
      <c r="AF533" s="98"/>
      <c r="AG533" s="99"/>
    </row>
    <row r="534" spans="1:55" ht="15.75" x14ac:dyDescent="0.25">
      <c r="A534" s="8" t="s">
        <v>315</v>
      </c>
      <c r="B534" s="8" t="s">
        <v>650</v>
      </c>
      <c r="C534" s="9" t="s">
        <v>317</v>
      </c>
      <c r="D534" s="10">
        <v>8</v>
      </c>
      <c r="E534" s="2" t="s">
        <v>757</v>
      </c>
      <c r="F534" s="2" t="s">
        <v>758</v>
      </c>
      <c r="G534" s="41">
        <v>1</v>
      </c>
      <c r="H534" s="41">
        <v>58</v>
      </c>
      <c r="I534" s="41">
        <v>1</v>
      </c>
      <c r="J534" s="41">
        <v>1</v>
      </c>
      <c r="K534" s="41">
        <v>0</v>
      </c>
      <c r="L534" s="41">
        <v>0</v>
      </c>
      <c r="M534" s="41">
        <v>0</v>
      </c>
      <c r="N534" s="41">
        <v>0</v>
      </c>
      <c r="O534" s="41">
        <v>0</v>
      </c>
      <c r="P534" s="41">
        <v>0</v>
      </c>
      <c r="Q534" s="41">
        <v>0</v>
      </c>
      <c r="R534" s="41">
        <v>0</v>
      </c>
      <c r="S534" s="41">
        <v>0</v>
      </c>
      <c r="T534" s="41">
        <v>0</v>
      </c>
      <c r="U534" s="41">
        <v>129</v>
      </c>
      <c r="V534" s="41">
        <v>0</v>
      </c>
      <c r="W534" s="41">
        <v>1</v>
      </c>
      <c r="X534" s="42">
        <v>1</v>
      </c>
      <c r="Y534" s="42">
        <v>0</v>
      </c>
      <c r="Z534" s="42">
        <v>0</v>
      </c>
      <c r="AA534" s="42">
        <v>0</v>
      </c>
      <c r="AB534" s="42">
        <v>0</v>
      </c>
      <c r="AC534" s="42">
        <v>0</v>
      </c>
      <c r="AD534" s="42">
        <v>1</v>
      </c>
      <c r="AE534" s="42">
        <v>0</v>
      </c>
      <c r="AF534" s="25">
        <f>G534+H534+I534+J534+K534+L534+M534+N534+O534+P534+Q534+R534+S534+T534+U534+V534+W534+X534+Y534+Z534+AA534+AB534+AC534+AD534</f>
        <v>193</v>
      </c>
      <c r="AG534" s="25">
        <f>G534+H534+I534+J534+K534+L534+M534+N534+O534+P534+Q534+R534+S534+T534+U534+V534+W534+X534+Z534+Y534+AA534+AB534+AC534</f>
        <v>192</v>
      </c>
    </row>
    <row r="535" spans="1:55" ht="15.75" x14ac:dyDescent="0.25">
      <c r="A535" s="8" t="s">
        <v>315</v>
      </c>
      <c r="B535" s="8" t="s">
        <v>650</v>
      </c>
      <c r="C535" s="9" t="s">
        <v>317</v>
      </c>
      <c r="D535" s="10">
        <v>8</v>
      </c>
      <c r="E535" s="2" t="s">
        <v>759</v>
      </c>
      <c r="F535" s="2" t="s">
        <v>760</v>
      </c>
      <c r="G535" s="41">
        <v>0</v>
      </c>
      <c r="H535" s="41">
        <v>15</v>
      </c>
      <c r="I535" s="41">
        <v>0</v>
      </c>
      <c r="J535" s="41">
        <v>0</v>
      </c>
      <c r="K535" s="41">
        <v>0</v>
      </c>
      <c r="L535" s="41">
        <v>1</v>
      </c>
      <c r="M535" s="41">
        <v>0</v>
      </c>
      <c r="N535" s="41">
        <v>1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0</v>
      </c>
      <c r="U535" s="41">
        <v>134</v>
      </c>
      <c r="V535" s="41">
        <v>0</v>
      </c>
      <c r="W535" s="41">
        <v>0</v>
      </c>
      <c r="X535" s="54">
        <v>1</v>
      </c>
      <c r="Y535" s="41">
        <v>0</v>
      </c>
      <c r="Z535" s="41">
        <v>0</v>
      </c>
      <c r="AA535" s="41">
        <v>0</v>
      </c>
      <c r="AB535" s="41">
        <v>0</v>
      </c>
      <c r="AC535" s="41">
        <v>0</v>
      </c>
      <c r="AD535" s="42">
        <v>4</v>
      </c>
      <c r="AE535" s="42">
        <v>0</v>
      </c>
      <c r="AF535" s="25">
        <f>G535+H535+I535+J535+K535+L535+M535+N535+O535+P535+Q535+R535+S535+T535+U535+V535+W535+X535+Y535+Z535+AA535+AB535+AC535+AD535</f>
        <v>156</v>
      </c>
      <c r="AG535" s="25">
        <f>G535+H535+I535+J535+K535+L535+M535+N535+O535+P535+Q535+R535+S535+T535+U535+V535+W535+X535+Z535+Y535+AA535+AB535+AC535</f>
        <v>152</v>
      </c>
    </row>
    <row r="536" spans="1:55" ht="15.75" x14ac:dyDescent="0.25">
      <c r="A536" s="8" t="s">
        <v>315</v>
      </c>
      <c r="B536" s="8" t="s">
        <v>650</v>
      </c>
      <c r="C536" s="9" t="s">
        <v>317</v>
      </c>
      <c r="D536" s="10">
        <v>8</v>
      </c>
      <c r="E536" s="2" t="s">
        <v>761</v>
      </c>
      <c r="F536" s="2" t="s">
        <v>762</v>
      </c>
      <c r="G536" s="41">
        <v>2</v>
      </c>
      <c r="H536" s="41">
        <v>256</v>
      </c>
      <c r="I536" s="41">
        <v>1</v>
      </c>
      <c r="J536" s="41">
        <v>0</v>
      </c>
      <c r="K536" s="41">
        <v>0</v>
      </c>
      <c r="L536" s="41">
        <v>0</v>
      </c>
      <c r="M536" s="41">
        <v>0</v>
      </c>
      <c r="N536" s="41">
        <v>4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1</v>
      </c>
      <c r="U536" s="41">
        <v>206</v>
      </c>
      <c r="V536" s="41">
        <v>0</v>
      </c>
      <c r="W536" s="41">
        <v>0</v>
      </c>
      <c r="X536" s="42">
        <v>3</v>
      </c>
      <c r="Y536" s="42">
        <v>1</v>
      </c>
      <c r="Z536" s="42">
        <v>0</v>
      </c>
      <c r="AA536" s="42">
        <v>0</v>
      </c>
      <c r="AB536" s="42">
        <v>0</v>
      </c>
      <c r="AC536" s="42">
        <v>0</v>
      </c>
      <c r="AD536" s="42">
        <v>9</v>
      </c>
      <c r="AE536" s="42">
        <v>0</v>
      </c>
      <c r="AF536" s="25">
        <f>G536+H536+I536+J536+K536+L536+M536+N536+O536+P536+Q536+R536+S536+T536+U536+V536+W536+X536+Y536+Z536+AA536+AB536+AC536+AD536</f>
        <v>483</v>
      </c>
      <c r="AG536" s="25">
        <f>G536+H536+I536+J536+K536+L536+M536+N536+O536+P536+Q536+R536+S536+T536+U536+V536+W536+X536+Z536+Y536+AA536+AB536+AC536</f>
        <v>474</v>
      </c>
    </row>
    <row r="537" spans="1:55" ht="15.75" x14ac:dyDescent="0.25">
      <c r="A537" s="8" t="s">
        <v>315</v>
      </c>
      <c r="B537" s="8" t="s">
        <v>650</v>
      </c>
      <c r="C537" s="9" t="s">
        <v>317</v>
      </c>
      <c r="D537" s="10">
        <v>8</v>
      </c>
      <c r="E537" s="2" t="s">
        <v>763</v>
      </c>
      <c r="F537" s="2" t="s">
        <v>764</v>
      </c>
      <c r="G537" s="41">
        <v>2</v>
      </c>
      <c r="H537" s="41">
        <v>268</v>
      </c>
      <c r="I537" s="41">
        <v>1</v>
      </c>
      <c r="J537" s="41">
        <v>1</v>
      </c>
      <c r="K537" s="41">
        <v>2</v>
      </c>
      <c r="L537" s="41">
        <v>1</v>
      </c>
      <c r="M537" s="41">
        <v>0</v>
      </c>
      <c r="N537" s="41">
        <v>6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1</v>
      </c>
      <c r="U537" s="41">
        <v>318</v>
      </c>
      <c r="V537" s="41">
        <v>5</v>
      </c>
      <c r="W537" s="41">
        <v>2</v>
      </c>
      <c r="X537" s="54">
        <v>6</v>
      </c>
      <c r="Y537" s="41">
        <v>2</v>
      </c>
      <c r="Z537" s="41">
        <v>0</v>
      </c>
      <c r="AA537" s="41">
        <v>1</v>
      </c>
      <c r="AB537" s="41">
        <v>1</v>
      </c>
      <c r="AC537" s="41">
        <v>0</v>
      </c>
      <c r="AD537" s="42">
        <v>13</v>
      </c>
      <c r="AE537" s="42">
        <v>0</v>
      </c>
      <c r="AF537" s="25">
        <f>G537+H537+I537+J537+K537+L537+M537+N537+O537+P537+Q537+R537+S537+T537+U537+V537+W537+X537+Y537+Z537+AA537+AB537+AC537+AD537</f>
        <v>630</v>
      </c>
      <c r="AG537" s="25">
        <f>G537+H537+I537+J537+K537+L537+M537+N537+O537+P537+Q537+R537+S537+T537+U537+V537+W537+X537+Z537+Y537+AA537+AB537+AC537</f>
        <v>617</v>
      </c>
    </row>
    <row r="538" spans="1:55" ht="15.75" x14ac:dyDescent="0.25">
      <c r="A538" s="8" t="s">
        <v>315</v>
      </c>
      <c r="B538" s="8" t="s">
        <v>650</v>
      </c>
      <c r="C538" s="9" t="s">
        <v>317</v>
      </c>
      <c r="D538" s="10">
        <v>8</v>
      </c>
      <c r="E538" s="2" t="s">
        <v>765</v>
      </c>
      <c r="F538" s="2" t="s">
        <v>766</v>
      </c>
      <c r="G538" s="41">
        <v>2</v>
      </c>
      <c r="H538" s="41">
        <v>85</v>
      </c>
      <c r="I538" s="41">
        <v>0</v>
      </c>
      <c r="J538" s="41">
        <v>0</v>
      </c>
      <c r="K538" s="41">
        <v>0</v>
      </c>
      <c r="L538" s="41">
        <v>2</v>
      </c>
      <c r="M538" s="41">
        <v>0</v>
      </c>
      <c r="N538" s="41">
        <v>2</v>
      </c>
      <c r="O538" s="41">
        <v>0</v>
      </c>
      <c r="P538" s="41">
        <v>0</v>
      </c>
      <c r="Q538" s="41">
        <v>0</v>
      </c>
      <c r="R538" s="41">
        <v>1</v>
      </c>
      <c r="S538" s="41">
        <v>0</v>
      </c>
      <c r="T538" s="41">
        <v>1</v>
      </c>
      <c r="U538" s="41">
        <v>473</v>
      </c>
      <c r="V538" s="41">
        <v>0</v>
      </c>
      <c r="W538" s="41">
        <v>0</v>
      </c>
      <c r="X538" s="42">
        <v>5</v>
      </c>
      <c r="Y538" s="42">
        <v>0</v>
      </c>
      <c r="Z538" s="42">
        <v>0</v>
      </c>
      <c r="AA538" s="42">
        <v>0</v>
      </c>
      <c r="AB538" s="42">
        <v>0</v>
      </c>
      <c r="AC538" s="42">
        <v>0</v>
      </c>
      <c r="AD538" s="42">
        <v>9</v>
      </c>
      <c r="AE538" s="42">
        <v>0</v>
      </c>
      <c r="AF538" s="25">
        <f>G538+H538+I538+J538+K538+L538+M538+N538+O538+P538+Q538+R538+S538+T538+U538+V538+W538+X538+Y538+Z538+AA538+AB538+AC538+AD538</f>
        <v>580</v>
      </c>
      <c r="AG538" s="25">
        <f>G538+H538+I538+J538+K538+L538+M538+N538+O538+P538+Q538+R538+S538+T538+U538+V538+W538+X538+Z538+Y538+AA538+AB538+AC538</f>
        <v>571</v>
      </c>
    </row>
    <row r="539" spans="1:55" s="9" customFormat="1" ht="15.75" x14ac:dyDescent="0.25">
      <c r="A539" s="8"/>
      <c r="B539" s="8"/>
      <c r="D539" s="43"/>
      <c r="E539" s="23" t="s">
        <v>100</v>
      </c>
      <c r="F539" s="66" t="s">
        <v>10</v>
      </c>
      <c r="G539" s="66">
        <f>SUM(G534:G538)</f>
        <v>7</v>
      </c>
      <c r="H539" s="66">
        <f t="shared" ref="H539:AG539" si="156">SUM(H534:H538)</f>
        <v>682</v>
      </c>
      <c r="I539" s="66">
        <f t="shared" si="156"/>
        <v>3</v>
      </c>
      <c r="J539" s="66">
        <f t="shared" si="156"/>
        <v>2</v>
      </c>
      <c r="K539" s="66">
        <f t="shared" si="156"/>
        <v>2</v>
      </c>
      <c r="L539" s="66">
        <f t="shared" si="156"/>
        <v>4</v>
      </c>
      <c r="M539" s="66">
        <f t="shared" si="156"/>
        <v>0</v>
      </c>
      <c r="N539" s="66">
        <f t="shared" si="156"/>
        <v>13</v>
      </c>
      <c r="O539" s="66">
        <f t="shared" si="156"/>
        <v>0</v>
      </c>
      <c r="P539" s="66">
        <f t="shared" si="156"/>
        <v>0</v>
      </c>
      <c r="Q539" s="66">
        <f t="shared" si="156"/>
        <v>0</v>
      </c>
      <c r="R539" s="66">
        <f t="shared" si="156"/>
        <v>1</v>
      </c>
      <c r="S539" s="66">
        <f t="shared" si="156"/>
        <v>0</v>
      </c>
      <c r="T539" s="66">
        <f t="shared" si="156"/>
        <v>3</v>
      </c>
      <c r="U539" s="66">
        <f t="shared" si="156"/>
        <v>1260</v>
      </c>
      <c r="V539" s="66">
        <f t="shared" si="156"/>
        <v>5</v>
      </c>
      <c r="W539" s="66">
        <f t="shared" si="156"/>
        <v>3</v>
      </c>
      <c r="X539" s="66">
        <f t="shared" si="156"/>
        <v>16</v>
      </c>
      <c r="Y539" s="66">
        <f t="shared" si="156"/>
        <v>3</v>
      </c>
      <c r="Z539" s="66">
        <f t="shared" si="156"/>
        <v>0</v>
      </c>
      <c r="AA539" s="66">
        <f t="shared" si="156"/>
        <v>1</v>
      </c>
      <c r="AB539" s="66">
        <f t="shared" si="156"/>
        <v>1</v>
      </c>
      <c r="AC539" s="66">
        <f t="shared" si="156"/>
        <v>0</v>
      </c>
      <c r="AD539" s="66">
        <f t="shared" si="156"/>
        <v>36</v>
      </c>
      <c r="AE539" s="66">
        <f t="shared" si="156"/>
        <v>0</v>
      </c>
      <c r="AF539" s="67">
        <f t="shared" si="156"/>
        <v>2042</v>
      </c>
      <c r="AG539" s="67">
        <f t="shared" si="156"/>
        <v>2006</v>
      </c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</row>
    <row r="540" spans="1:55" ht="15.75" x14ac:dyDescent="0.25">
      <c r="A540" s="97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  <c r="AC540" s="98"/>
      <c r="AD540" s="98"/>
      <c r="AE540" s="98"/>
      <c r="AF540" s="98"/>
      <c r="AG540" s="99"/>
    </row>
    <row r="541" spans="1:55" s="27" customFormat="1" ht="18.75" x14ac:dyDescent="0.3">
      <c r="A541" s="71"/>
      <c r="B541" s="72"/>
      <c r="C541" s="72"/>
      <c r="D541" s="73" t="s">
        <v>767</v>
      </c>
      <c r="E541" s="74"/>
      <c r="F541" s="68"/>
      <c r="G541" s="75">
        <f>G539+G532+G526+G516+G508+G485+G478+G466</f>
        <v>93</v>
      </c>
      <c r="H541" s="75">
        <f t="shared" ref="H541:AG541" si="157">H539+H532+H526+H516+H508+H485+H478+H466</f>
        <v>19181</v>
      </c>
      <c r="I541" s="75">
        <f t="shared" si="157"/>
        <v>66</v>
      </c>
      <c r="J541" s="75">
        <f t="shared" si="157"/>
        <v>13</v>
      </c>
      <c r="K541" s="75">
        <f t="shared" si="157"/>
        <v>10</v>
      </c>
      <c r="L541" s="75">
        <f t="shared" si="157"/>
        <v>37</v>
      </c>
      <c r="M541" s="75">
        <f t="shared" si="157"/>
        <v>24</v>
      </c>
      <c r="N541" s="75">
        <f t="shared" si="157"/>
        <v>160</v>
      </c>
      <c r="O541" s="75">
        <f t="shared" si="157"/>
        <v>12</v>
      </c>
      <c r="P541" s="75">
        <f t="shared" si="157"/>
        <v>9</v>
      </c>
      <c r="Q541" s="75">
        <f t="shared" si="157"/>
        <v>11</v>
      </c>
      <c r="R541" s="75">
        <f t="shared" si="157"/>
        <v>5</v>
      </c>
      <c r="S541" s="75">
        <f t="shared" si="157"/>
        <v>4</v>
      </c>
      <c r="T541" s="75">
        <f t="shared" si="157"/>
        <v>17</v>
      </c>
      <c r="U541" s="75">
        <f t="shared" si="157"/>
        <v>12991</v>
      </c>
      <c r="V541" s="75">
        <f t="shared" si="157"/>
        <v>71</v>
      </c>
      <c r="W541" s="75">
        <f t="shared" si="157"/>
        <v>10</v>
      </c>
      <c r="X541" s="75">
        <f t="shared" si="157"/>
        <v>60</v>
      </c>
      <c r="Y541" s="75">
        <f t="shared" si="157"/>
        <v>109</v>
      </c>
      <c r="Z541" s="75">
        <f t="shared" si="157"/>
        <v>20</v>
      </c>
      <c r="AA541" s="75">
        <f t="shared" si="157"/>
        <v>21</v>
      </c>
      <c r="AB541" s="75">
        <f t="shared" si="157"/>
        <v>22</v>
      </c>
      <c r="AC541" s="75">
        <f t="shared" si="157"/>
        <v>10</v>
      </c>
      <c r="AD541" s="75">
        <f t="shared" si="157"/>
        <v>482</v>
      </c>
      <c r="AE541" s="75">
        <f t="shared" si="157"/>
        <v>0</v>
      </c>
      <c r="AF541" s="75">
        <f t="shared" si="157"/>
        <v>33438</v>
      </c>
      <c r="AG541" s="75">
        <f t="shared" si="157"/>
        <v>32956</v>
      </c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B541" s="81"/>
      <c r="BC541" s="81"/>
    </row>
    <row r="542" spans="1:55" ht="15.75" x14ac:dyDescent="0.25">
      <c r="AF542" s="25"/>
      <c r="AG542" s="25"/>
    </row>
    <row r="543" spans="1:55" ht="15.75" x14ac:dyDescent="0.25">
      <c r="A543" s="8" t="s">
        <v>768</v>
      </c>
      <c r="B543" s="8" t="s">
        <v>769</v>
      </c>
      <c r="C543" s="9" t="s">
        <v>770</v>
      </c>
      <c r="D543" s="10">
        <v>1</v>
      </c>
      <c r="E543" s="2" t="s">
        <v>771</v>
      </c>
      <c r="F543" s="2" t="s">
        <v>772</v>
      </c>
      <c r="G543" s="2">
        <v>1</v>
      </c>
      <c r="H543" s="2">
        <v>18</v>
      </c>
      <c r="I543" s="2">
        <v>0</v>
      </c>
      <c r="J543" s="2">
        <v>0</v>
      </c>
      <c r="K543" s="2">
        <v>0</v>
      </c>
      <c r="L543" s="2">
        <v>1</v>
      </c>
      <c r="M543" s="2">
        <v>0</v>
      </c>
      <c r="N543" s="2">
        <v>0</v>
      </c>
      <c r="O543" s="2">
        <v>1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518</v>
      </c>
      <c r="V543" s="2">
        <v>0</v>
      </c>
      <c r="W543" s="2">
        <v>0</v>
      </c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2</v>
      </c>
      <c r="AE543" s="9">
        <v>0</v>
      </c>
      <c r="AF543" s="25">
        <f>G543+H543+I543+J543+K543+L543+M543+N543+O543+P543+Q543+R543+S543+T543+U543+V543+W543+X543+Y543+Z543+AA543+AB543+AC543+AD543</f>
        <v>541</v>
      </c>
      <c r="AG543" s="25">
        <f>G543+H543+I543+J543+K543+L543+M543+N543+O543+P543+Q543+R543+S543+T543+U543+V543+W543+X543+Z543+Y543+AA543+AB543+AC543</f>
        <v>539</v>
      </c>
    </row>
    <row r="544" spans="1:55" ht="15.75" x14ac:dyDescent="0.25">
      <c r="A544" s="8" t="s">
        <v>768</v>
      </c>
      <c r="B544" s="8" t="s">
        <v>769</v>
      </c>
      <c r="C544" s="9" t="s">
        <v>770</v>
      </c>
      <c r="D544" s="10">
        <v>1</v>
      </c>
      <c r="E544" s="2" t="s">
        <v>773</v>
      </c>
      <c r="F544" s="2" t="s">
        <v>774</v>
      </c>
      <c r="G544" s="2">
        <v>1</v>
      </c>
      <c r="H544" s="2">
        <v>8</v>
      </c>
      <c r="I544" s="2">
        <v>0</v>
      </c>
      <c r="J544" s="2">
        <v>0</v>
      </c>
      <c r="K544" s="2">
        <v>1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229</v>
      </c>
      <c r="V544" s="2">
        <v>0</v>
      </c>
      <c r="W544" s="2">
        <v>0</v>
      </c>
      <c r="X544" s="2">
        <v>0</v>
      </c>
      <c r="Y544" s="2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2</v>
      </c>
      <c r="AE544" s="9">
        <v>0</v>
      </c>
      <c r="AF544" s="25">
        <f t="shared" ref="AF544:AF547" si="158">G544+H544+I544+J544+K544+L544+M544+N544+O544+P544+Q544+R544+S544+T544+U544+V544+W544+X544+Y544+Z544+AA544+AB544+AC544+AD544</f>
        <v>241</v>
      </c>
      <c r="AG544" s="25">
        <f t="shared" ref="AG544:AG547" si="159">G544+H544+I544+J544+K544+L544+M544+N544+O544+P544+Q544+R544+S544+T544+U544+V544+W544+X544+Z544+Y544+AA544+AB544+AC544</f>
        <v>239</v>
      </c>
    </row>
    <row r="545" spans="1:55" ht="15.75" x14ac:dyDescent="0.25">
      <c r="A545" s="8" t="s">
        <v>768</v>
      </c>
      <c r="B545" s="8" t="s">
        <v>769</v>
      </c>
      <c r="C545" s="9" t="s">
        <v>770</v>
      </c>
      <c r="D545" s="10">
        <v>1</v>
      </c>
      <c r="E545" s="2" t="s">
        <v>775</v>
      </c>
      <c r="F545" s="2" t="s">
        <v>776</v>
      </c>
      <c r="G545" s="2">
        <v>2</v>
      </c>
      <c r="H545" s="2">
        <v>6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533</v>
      </c>
      <c r="V545" s="2">
        <v>0</v>
      </c>
      <c r="W545" s="2">
        <v>0</v>
      </c>
      <c r="X545" s="2">
        <v>0</v>
      </c>
      <c r="Y545" s="2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3</v>
      </c>
      <c r="AE545" s="9">
        <v>0</v>
      </c>
      <c r="AF545" s="25">
        <f t="shared" si="158"/>
        <v>544</v>
      </c>
      <c r="AG545" s="25">
        <f t="shared" si="159"/>
        <v>541</v>
      </c>
    </row>
    <row r="546" spans="1:55" ht="15.75" x14ac:dyDescent="0.25">
      <c r="A546" s="8" t="s">
        <v>768</v>
      </c>
      <c r="B546" s="8" t="s">
        <v>769</v>
      </c>
      <c r="C546" s="9" t="s">
        <v>770</v>
      </c>
      <c r="D546" s="10">
        <v>1</v>
      </c>
      <c r="E546" s="2" t="s">
        <v>777</v>
      </c>
      <c r="F546" s="2" t="s">
        <v>778</v>
      </c>
      <c r="G546" s="2">
        <v>1</v>
      </c>
      <c r="H546" s="2">
        <v>13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325</v>
      </c>
      <c r="V546" s="2">
        <v>1</v>
      </c>
      <c r="W546" s="2">
        <v>0</v>
      </c>
      <c r="X546" s="2">
        <v>0</v>
      </c>
      <c r="Y546" s="2">
        <v>0</v>
      </c>
      <c r="Z546" s="9">
        <v>1</v>
      </c>
      <c r="AA546" s="9">
        <v>0</v>
      </c>
      <c r="AB546" s="9">
        <v>1</v>
      </c>
      <c r="AC546" s="9">
        <v>0</v>
      </c>
      <c r="AD546" s="9">
        <v>0</v>
      </c>
      <c r="AE546" s="9">
        <v>0</v>
      </c>
      <c r="AF546" s="25">
        <f t="shared" si="158"/>
        <v>342</v>
      </c>
      <c r="AG546" s="25">
        <f t="shared" si="159"/>
        <v>342</v>
      </c>
    </row>
    <row r="547" spans="1:55" ht="15.75" x14ac:dyDescent="0.25">
      <c r="A547" s="8" t="s">
        <v>768</v>
      </c>
      <c r="B547" s="8" t="s">
        <v>769</v>
      </c>
      <c r="C547" s="9" t="s">
        <v>770</v>
      </c>
      <c r="D547" s="10">
        <v>1</v>
      </c>
      <c r="E547" s="2" t="s">
        <v>779</v>
      </c>
      <c r="F547" s="2" t="s">
        <v>780</v>
      </c>
      <c r="G547" s="2">
        <v>1</v>
      </c>
      <c r="H547" s="2">
        <v>29</v>
      </c>
      <c r="I547" s="2">
        <v>1</v>
      </c>
      <c r="J547" s="2">
        <v>0</v>
      </c>
      <c r="K547" s="2">
        <v>0</v>
      </c>
      <c r="L547" s="2">
        <v>1</v>
      </c>
      <c r="M547" s="2">
        <v>1</v>
      </c>
      <c r="N547" s="2">
        <v>1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3</v>
      </c>
      <c r="U547" s="2">
        <v>825</v>
      </c>
      <c r="V547" s="2">
        <v>2</v>
      </c>
      <c r="W547" s="2">
        <v>0</v>
      </c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9</v>
      </c>
      <c r="AE547" s="9">
        <v>0</v>
      </c>
      <c r="AF547" s="25">
        <f t="shared" si="158"/>
        <v>873</v>
      </c>
      <c r="AG547" s="25">
        <f t="shared" si="159"/>
        <v>864</v>
      </c>
    </row>
    <row r="548" spans="1:55" s="9" customFormat="1" ht="15.75" x14ac:dyDescent="0.25">
      <c r="A548" s="8"/>
      <c r="B548" s="8"/>
      <c r="D548" s="43"/>
      <c r="E548" s="23" t="s">
        <v>100</v>
      </c>
      <c r="F548" s="66" t="s">
        <v>10</v>
      </c>
      <c r="G548" s="66">
        <f>SUM(G543:G547)</f>
        <v>6</v>
      </c>
      <c r="H548" s="66">
        <f t="shared" ref="H548:AE548" si="160">SUM(H543:H547)</f>
        <v>74</v>
      </c>
      <c r="I548" s="66">
        <f t="shared" si="160"/>
        <v>1</v>
      </c>
      <c r="J548" s="66">
        <f t="shared" si="160"/>
        <v>0</v>
      </c>
      <c r="K548" s="66">
        <f t="shared" si="160"/>
        <v>1</v>
      </c>
      <c r="L548" s="66">
        <f t="shared" si="160"/>
        <v>2</v>
      </c>
      <c r="M548" s="66">
        <f t="shared" si="160"/>
        <v>1</v>
      </c>
      <c r="N548" s="66">
        <f t="shared" si="160"/>
        <v>1</v>
      </c>
      <c r="O548" s="66">
        <f t="shared" si="160"/>
        <v>1</v>
      </c>
      <c r="P548" s="66">
        <f t="shared" si="160"/>
        <v>0</v>
      </c>
      <c r="Q548" s="66">
        <f t="shared" si="160"/>
        <v>0</v>
      </c>
      <c r="R548" s="66">
        <f t="shared" si="160"/>
        <v>0</v>
      </c>
      <c r="S548" s="66">
        <f t="shared" si="160"/>
        <v>0</v>
      </c>
      <c r="T548" s="66">
        <f t="shared" si="160"/>
        <v>3</v>
      </c>
      <c r="U548" s="66">
        <f t="shared" si="160"/>
        <v>2430</v>
      </c>
      <c r="V548" s="66">
        <f t="shared" si="160"/>
        <v>3</v>
      </c>
      <c r="W548" s="66">
        <f t="shared" si="160"/>
        <v>0</v>
      </c>
      <c r="X548" s="66">
        <f t="shared" si="160"/>
        <v>0</v>
      </c>
      <c r="Y548" s="66">
        <f t="shared" si="160"/>
        <v>0</v>
      </c>
      <c r="Z548" s="66">
        <f t="shared" si="160"/>
        <v>1</v>
      </c>
      <c r="AA548" s="66">
        <f t="shared" si="160"/>
        <v>0</v>
      </c>
      <c r="AB548" s="66">
        <f t="shared" si="160"/>
        <v>1</v>
      </c>
      <c r="AC548" s="66">
        <f t="shared" si="160"/>
        <v>0</v>
      </c>
      <c r="AD548" s="66">
        <f t="shared" si="160"/>
        <v>16</v>
      </c>
      <c r="AE548" s="66">
        <f t="shared" si="160"/>
        <v>0</v>
      </c>
      <c r="AF548" s="67">
        <f t="shared" ref="AF548:AG548" si="161">SUM(AF543:AF547)</f>
        <v>2541</v>
      </c>
      <c r="AG548" s="67">
        <f t="shared" si="161"/>
        <v>2525</v>
      </c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</row>
    <row r="549" spans="1:55" ht="15.75" x14ac:dyDescent="0.25">
      <c r="A549" s="97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  <c r="AA549" s="98"/>
      <c r="AB549" s="98"/>
      <c r="AC549" s="98"/>
      <c r="AD549" s="98"/>
      <c r="AE549" s="98"/>
      <c r="AF549" s="98"/>
      <c r="AG549" s="99"/>
    </row>
    <row r="550" spans="1:55" ht="15.75" x14ac:dyDescent="0.25">
      <c r="A550" s="8" t="s">
        <v>768</v>
      </c>
      <c r="B550" s="8" t="s">
        <v>769</v>
      </c>
      <c r="C550" s="9" t="s">
        <v>770</v>
      </c>
      <c r="D550" s="10">
        <v>2</v>
      </c>
      <c r="E550" s="2" t="s">
        <v>781</v>
      </c>
      <c r="F550" s="2" t="s">
        <v>782</v>
      </c>
      <c r="G550" s="2">
        <v>1</v>
      </c>
      <c r="H550" s="2">
        <v>14</v>
      </c>
      <c r="I550" s="2">
        <v>1</v>
      </c>
      <c r="J550" s="2">
        <v>0</v>
      </c>
      <c r="K550" s="2">
        <v>0</v>
      </c>
      <c r="L550" s="2">
        <v>6</v>
      </c>
      <c r="M550" s="2">
        <v>0</v>
      </c>
      <c r="N550" s="2">
        <v>1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542</v>
      </c>
      <c r="V550" s="2">
        <v>0</v>
      </c>
      <c r="W550" s="2">
        <v>1</v>
      </c>
      <c r="X550" s="9">
        <v>1</v>
      </c>
      <c r="Y550" s="9">
        <v>0</v>
      </c>
      <c r="Z550" s="9">
        <v>1</v>
      </c>
      <c r="AA550" s="9">
        <v>0</v>
      </c>
      <c r="AB550" s="9">
        <v>1</v>
      </c>
      <c r="AC550" s="9">
        <v>0</v>
      </c>
      <c r="AD550" s="9">
        <v>10</v>
      </c>
      <c r="AE550" s="9">
        <v>0</v>
      </c>
      <c r="AF550" s="25">
        <f>G550+H550+I550+J550+K550+L550+M550+N550+O550+P550+Q550+R550+S550+T550+U550+V550+W550+X550+Y550+Z550+AA550+AB550+AC550+AD550</f>
        <v>579</v>
      </c>
      <c r="AG550" s="25">
        <f>G550+H550+I550+J550+K550+L550+M550+N550+O550+P550+Q550+R550+S550+T550+U550+V550+W550+X550+Z550+Y550+AA550+AB550+AC550</f>
        <v>569</v>
      </c>
    </row>
    <row r="551" spans="1:55" ht="15.75" x14ac:dyDescent="0.25">
      <c r="A551" s="8" t="s">
        <v>768</v>
      </c>
      <c r="B551" s="8" t="s">
        <v>769</v>
      </c>
      <c r="C551" s="9" t="s">
        <v>770</v>
      </c>
      <c r="D551" s="10">
        <v>2</v>
      </c>
      <c r="E551" s="2" t="s">
        <v>783</v>
      </c>
      <c r="F551" s="2" t="s">
        <v>784</v>
      </c>
      <c r="G551" s="2">
        <v>1</v>
      </c>
      <c r="H551" s="2">
        <v>27</v>
      </c>
      <c r="I551" s="2">
        <v>0</v>
      </c>
      <c r="J551" s="2">
        <v>0</v>
      </c>
      <c r="K551" s="2">
        <v>0</v>
      </c>
      <c r="L551" s="2">
        <v>2</v>
      </c>
      <c r="M551" s="2">
        <v>1</v>
      </c>
      <c r="N551" s="2">
        <v>1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450</v>
      </c>
      <c r="V551" s="2">
        <v>0</v>
      </c>
      <c r="W551" s="2">
        <v>0</v>
      </c>
      <c r="X551" s="2">
        <v>1</v>
      </c>
      <c r="Y551" s="2">
        <v>0</v>
      </c>
      <c r="Z551" s="9">
        <v>0</v>
      </c>
      <c r="AA551" s="9">
        <v>0</v>
      </c>
      <c r="AB551" s="9">
        <v>1</v>
      </c>
      <c r="AC551" s="9">
        <v>0</v>
      </c>
      <c r="AD551" s="9">
        <v>1</v>
      </c>
      <c r="AE551" s="9">
        <v>0</v>
      </c>
      <c r="AF551" s="25">
        <f t="shared" ref="AF551:AF555" si="162">G551+H551+I551+J551+K551+L551+M551+N551+O551+P551+Q551+R551+S551+T551+U551+V551+W551+X551+Y551+Z551+AA551+AB551+AC551+AD551</f>
        <v>485</v>
      </c>
      <c r="AG551" s="25">
        <f t="shared" ref="AG551:AG555" si="163">G551+H551+I551+J551+K551+L551+M551+N551+O551+P551+Q551+R551+S551+T551+U551+V551+W551+X551+Z551+Y551+AA551+AB551+AC551</f>
        <v>484</v>
      </c>
    </row>
    <row r="552" spans="1:55" ht="15.75" x14ac:dyDescent="0.25">
      <c r="A552" s="8" t="s">
        <v>768</v>
      </c>
      <c r="B552" s="8" t="s">
        <v>769</v>
      </c>
      <c r="C552" s="9" t="s">
        <v>770</v>
      </c>
      <c r="D552" s="10">
        <v>2</v>
      </c>
      <c r="E552" s="2" t="s">
        <v>783</v>
      </c>
      <c r="F552" s="2" t="s">
        <v>785</v>
      </c>
      <c r="G552" s="2">
        <v>2</v>
      </c>
      <c r="H552" s="2">
        <v>34</v>
      </c>
      <c r="I552" s="2">
        <v>2</v>
      </c>
      <c r="J552" s="2">
        <v>0</v>
      </c>
      <c r="K552" s="2">
        <v>0</v>
      </c>
      <c r="L552" s="2">
        <v>2</v>
      </c>
      <c r="M552" s="2">
        <v>0</v>
      </c>
      <c r="N552" s="2">
        <v>2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415</v>
      </c>
      <c r="V552" s="2">
        <v>2</v>
      </c>
      <c r="W552" s="2">
        <v>0</v>
      </c>
      <c r="X552" s="2">
        <v>0</v>
      </c>
      <c r="Y552" s="2">
        <v>0</v>
      </c>
      <c r="Z552" s="9">
        <v>1</v>
      </c>
      <c r="AA552" s="9">
        <v>0</v>
      </c>
      <c r="AB552" s="9">
        <v>0</v>
      </c>
      <c r="AC552" s="9">
        <v>1</v>
      </c>
      <c r="AD552" s="9">
        <v>4</v>
      </c>
      <c r="AE552" s="9">
        <v>0</v>
      </c>
      <c r="AF552" s="25">
        <f t="shared" si="162"/>
        <v>465</v>
      </c>
      <c r="AG552" s="25">
        <f t="shared" si="163"/>
        <v>461</v>
      </c>
    </row>
    <row r="553" spans="1:55" ht="15.75" x14ac:dyDescent="0.25">
      <c r="A553" s="8" t="s">
        <v>768</v>
      </c>
      <c r="B553" s="8" t="s">
        <v>769</v>
      </c>
      <c r="C553" s="9" t="s">
        <v>770</v>
      </c>
      <c r="D553" s="10">
        <v>2</v>
      </c>
      <c r="E553" s="2" t="s">
        <v>786</v>
      </c>
      <c r="F553" s="2" t="s">
        <v>787</v>
      </c>
      <c r="G553" s="2">
        <v>0</v>
      </c>
      <c r="H553" s="2">
        <v>9</v>
      </c>
      <c r="I553" s="2">
        <v>2</v>
      </c>
      <c r="J553" s="2">
        <v>0</v>
      </c>
      <c r="K553" s="2">
        <v>0</v>
      </c>
      <c r="L553" s="2">
        <v>2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397</v>
      </c>
      <c r="V553" s="2">
        <v>0</v>
      </c>
      <c r="W553" s="2">
        <v>1</v>
      </c>
      <c r="X553" s="2">
        <v>0</v>
      </c>
      <c r="Y553" s="2">
        <v>0</v>
      </c>
      <c r="Z553" s="9">
        <v>3</v>
      </c>
      <c r="AA553" s="9">
        <v>0</v>
      </c>
      <c r="AB553" s="9">
        <v>1</v>
      </c>
      <c r="AC553" s="9">
        <v>0</v>
      </c>
      <c r="AD553" s="9">
        <v>8</v>
      </c>
      <c r="AE553" s="9">
        <v>0</v>
      </c>
      <c r="AF553" s="25">
        <f t="shared" si="162"/>
        <v>423</v>
      </c>
      <c r="AG553" s="25">
        <f t="shared" si="163"/>
        <v>415</v>
      </c>
    </row>
    <row r="554" spans="1:55" ht="15.75" x14ac:dyDescent="0.25">
      <c r="A554" s="8" t="s">
        <v>768</v>
      </c>
      <c r="B554" s="8" t="s">
        <v>769</v>
      </c>
      <c r="C554" s="9" t="s">
        <v>770</v>
      </c>
      <c r="D554" s="10">
        <v>2</v>
      </c>
      <c r="E554" s="2" t="s">
        <v>788</v>
      </c>
      <c r="F554" s="2" t="s">
        <v>789</v>
      </c>
      <c r="G554" s="2">
        <v>1</v>
      </c>
      <c r="H554" s="2">
        <v>7</v>
      </c>
      <c r="I554" s="2">
        <v>0</v>
      </c>
      <c r="J554" s="2">
        <v>0</v>
      </c>
      <c r="K554" s="2">
        <v>0</v>
      </c>
      <c r="L554" s="2">
        <v>1</v>
      </c>
      <c r="M554" s="2">
        <v>0</v>
      </c>
      <c r="N554" s="2">
        <v>1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406</v>
      </c>
      <c r="V554" s="2">
        <v>0</v>
      </c>
      <c r="W554" s="2">
        <v>0</v>
      </c>
      <c r="X554" s="2">
        <v>0</v>
      </c>
      <c r="Y554" s="2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4</v>
      </c>
      <c r="AE554" s="9">
        <v>0</v>
      </c>
      <c r="AF554" s="25">
        <f t="shared" si="162"/>
        <v>420</v>
      </c>
      <c r="AG554" s="25">
        <f t="shared" si="163"/>
        <v>416</v>
      </c>
    </row>
    <row r="555" spans="1:55" ht="15.75" x14ac:dyDescent="0.25">
      <c r="A555" s="8" t="s">
        <v>768</v>
      </c>
      <c r="B555" s="8" t="s">
        <v>769</v>
      </c>
      <c r="C555" s="9" t="s">
        <v>770</v>
      </c>
      <c r="D555" s="10">
        <v>2</v>
      </c>
      <c r="E555" s="2" t="s">
        <v>790</v>
      </c>
      <c r="F555" s="2" t="s">
        <v>791</v>
      </c>
      <c r="G555" s="2">
        <v>2</v>
      </c>
      <c r="H555" s="2">
        <v>71</v>
      </c>
      <c r="I555" s="2">
        <v>0</v>
      </c>
      <c r="J555" s="2">
        <v>0</v>
      </c>
      <c r="K555" s="2">
        <v>0</v>
      </c>
      <c r="L555" s="2">
        <v>1</v>
      </c>
      <c r="M555" s="2">
        <v>0</v>
      </c>
      <c r="N555" s="2">
        <v>1</v>
      </c>
      <c r="O555" s="2">
        <v>0</v>
      </c>
      <c r="P555" s="2">
        <v>0</v>
      </c>
      <c r="Q555" s="2">
        <v>0</v>
      </c>
      <c r="R555" s="2">
        <v>1</v>
      </c>
      <c r="S555" s="2">
        <v>0</v>
      </c>
      <c r="T555" s="2">
        <v>0</v>
      </c>
      <c r="U555" s="2">
        <v>578</v>
      </c>
      <c r="V555" s="2">
        <v>1</v>
      </c>
      <c r="W555" s="2">
        <v>0</v>
      </c>
      <c r="X555" s="9">
        <v>0</v>
      </c>
      <c r="Y555" s="9">
        <v>1</v>
      </c>
      <c r="Z555" s="9">
        <v>1</v>
      </c>
      <c r="AA555" s="9">
        <v>0</v>
      </c>
      <c r="AB555" s="9">
        <v>0</v>
      </c>
      <c r="AC555" s="9">
        <v>2</v>
      </c>
      <c r="AD555" s="9">
        <v>8</v>
      </c>
      <c r="AE555" s="9">
        <v>0</v>
      </c>
      <c r="AF555" s="25">
        <f t="shared" si="162"/>
        <v>667</v>
      </c>
      <c r="AG555" s="25">
        <f t="shared" si="163"/>
        <v>659</v>
      </c>
    </row>
    <row r="556" spans="1:55" s="9" customFormat="1" ht="15.75" x14ac:dyDescent="0.25">
      <c r="A556" s="8"/>
      <c r="B556" s="8"/>
      <c r="D556" s="43"/>
      <c r="E556" s="23" t="s">
        <v>134</v>
      </c>
      <c r="F556" s="66" t="s">
        <v>10</v>
      </c>
      <c r="G556" s="66">
        <f>SUM(G550:G555)</f>
        <v>7</v>
      </c>
      <c r="H556" s="66">
        <f t="shared" ref="H556:AE556" si="164">SUM(H550:H555)</f>
        <v>162</v>
      </c>
      <c r="I556" s="66">
        <f t="shared" si="164"/>
        <v>5</v>
      </c>
      <c r="J556" s="66">
        <f t="shared" si="164"/>
        <v>0</v>
      </c>
      <c r="K556" s="66">
        <f t="shared" si="164"/>
        <v>0</v>
      </c>
      <c r="L556" s="66">
        <f t="shared" si="164"/>
        <v>14</v>
      </c>
      <c r="M556" s="66">
        <f t="shared" si="164"/>
        <v>1</v>
      </c>
      <c r="N556" s="66">
        <f t="shared" si="164"/>
        <v>6</v>
      </c>
      <c r="O556" s="66">
        <f t="shared" si="164"/>
        <v>0</v>
      </c>
      <c r="P556" s="66">
        <f t="shared" si="164"/>
        <v>0</v>
      </c>
      <c r="Q556" s="66">
        <f t="shared" si="164"/>
        <v>0</v>
      </c>
      <c r="R556" s="66">
        <f t="shared" si="164"/>
        <v>1</v>
      </c>
      <c r="S556" s="66">
        <f t="shared" si="164"/>
        <v>0</v>
      </c>
      <c r="T556" s="66">
        <f t="shared" si="164"/>
        <v>0</v>
      </c>
      <c r="U556" s="66">
        <f t="shared" si="164"/>
        <v>2788</v>
      </c>
      <c r="V556" s="66">
        <f t="shared" si="164"/>
        <v>3</v>
      </c>
      <c r="W556" s="66">
        <f t="shared" si="164"/>
        <v>2</v>
      </c>
      <c r="X556" s="66">
        <f t="shared" si="164"/>
        <v>2</v>
      </c>
      <c r="Y556" s="66">
        <f t="shared" si="164"/>
        <v>1</v>
      </c>
      <c r="Z556" s="66">
        <f t="shared" si="164"/>
        <v>6</v>
      </c>
      <c r="AA556" s="66">
        <f t="shared" si="164"/>
        <v>0</v>
      </c>
      <c r="AB556" s="66">
        <f t="shared" si="164"/>
        <v>3</v>
      </c>
      <c r="AC556" s="66">
        <f t="shared" si="164"/>
        <v>3</v>
      </c>
      <c r="AD556" s="66">
        <f t="shared" si="164"/>
        <v>35</v>
      </c>
      <c r="AE556" s="66">
        <f t="shared" si="164"/>
        <v>0</v>
      </c>
      <c r="AF556" s="67">
        <f t="shared" ref="AF556:AG556" si="165">SUM(AF550:AF555)</f>
        <v>3039</v>
      </c>
      <c r="AG556" s="67">
        <f t="shared" si="165"/>
        <v>3004</v>
      </c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</row>
    <row r="557" spans="1:55" ht="15.75" x14ac:dyDescent="0.25">
      <c r="A557" s="97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  <c r="AA557" s="98"/>
      <c r="AB557" s="98"/>
      <c r="AC557" s="98"/>
      <c r="AD557" s="98"/>
      <c r="AE557" s="98"/>
      <c r="AF557" s="98"/>
      <c r="AG557" s="99"/>
    </row>
    <row r="558" spans="1:55" ht="15.75" x14ac:dyDescent="0.25">
      <c r="A558" s="8" t="s">
        <v>768</v>
      </c>
      <c r="B558" s="8" t="s">
        <v>769</v>
      </c>
      <c r="C558" s="9" t="s">
        <v>770</v>
      </c>
      <c r="D558" s="10">
        <v>3</v>
      </c>
      <c r="E558" s="2" t="s">
        <v>792</v>
      </c>
      <c r="F558" s="2" t="s">
        <v>793</v>
      </c>
      <c r="G558" s="2">
        <v>0</v>
      </c>
      <c r="H558" s="2">
        <v>2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284</v>
      </c>
      <c r="V558" s="2">
        <v>0</v>
      </c>
      <c r="W558" s="2">
        <v>0</v>
      </c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1</v>
      </c>
      <c r="AE558" s="9">
        <v>0</v>
      </c>
      <c r="AF558" s="25">
        <f>G558+H558+I558+J558+K558+L558+M558+N558+O558+P558+Q558+R558+S558+T558+U558+V558+W558+X558+Y558+Z558+AA558+AB558+AC558+AD558</f>
        <v>287</v>
      </c>
      <c r="AG558" s="25">
        <f>G558+H558+I558+J558+K558+L558+M558+N558+O558+P558+Q558+R558+S558+T558+U558+V558+W558+X558+Z558+Y558+AA558+AB558+AC558</f>
        <v>286</v>
      </c>
    </row>
    <row r="559" spans="1:55" ht="15.75" x14ac:dyDescent="0.25">
      <c r="A559" s="8" t="s">
        <v>768</v>
      </c>
      <c r="B559" s="8" t="s">
        <v>769</v>
      </c>
      <c r="C559" s="9" t="s">
        <v>770</v>
      </c>
      <c r="D559" s="10">
        <v>3</v>
      </c>
      <c r="E559" s="2" t="s">
        <v>794</v>
      </c>
      <c r="F559" s="2" t="s">
        <v>795</v>
      </c>
      <c r="G559" s="2">
        <v>0</v>
      </c>
      <c r="H559" s="2">
        <v>27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1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223</v>
      </c>
      <c r="V559" s="2">
        <v>1</v>
      </c>
      <c r="W559" s="2">
        <v>0</v>
      </c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25">
        <f t="shared" ref="AF559:AF564" si="166">G559+H559+I559+J559+K559+L559+M559+N559+O559+P559+Q559+R559+S559+T559+U559+V559+W559+X559+Y559+Z559+AA559+AB559+AC559+AD559</f>
        <v>252</v>
      </c>
      <c r="AG559" s="25">
        <f t="shared" ref="AG559:AG564" si="167">G559+H559+I559+J559+K559+L559+M559+N559+O559+P559+Q559+R559+S559+T559+U559+V559+W559+X559+Z559+Y559+AA559+AB559+AC559</f>
        <v>252</v>
      </c>
    </row>
    <row r="560" spans="1:55" ht="15.75" x14ac:dyDescent="0.25">
      <c r="A560" s="8" t="s">
        <v>768</v>
      </c>
      <c r="B560" s="8" t="s">
        <v>769</v>
      </c>
      <c r="C560" s="9" t="s">
        <v>770</v>
      </c>
      <c r="D560" s="10">
        <v>3</v>
      </c>
      <c r="E560" s="2" t="s">
        <v>796</v>
      </c>
      <c r="F560" s="2" t="s">
        <v>797</v>
      </c>
      <c r="G560" s="2">
        <v>0</v>
      </c>
      <c r="H560" s="2">
        <v>2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191</v>
      </c>
      <c r="V560" s="2">
        <v>0</v>
      </c>
      <c r="W560" s="2">
        <v>0</v>
      </c>
      <c r="X560" s="2">
        <v>0</v>
      </c>
      <c r="Y560" s="2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2</v>
      </c>
      <c r="AE560" s="9">
        <v>0</v>
      </c>
      <c r="AF560" s="25">
        <f t="shared" si="166"/>
        <v>195</v>
      </c>
      <c r="AG560" s="25">
        <f t="shared" si="167"/>
        <v>193</v>
      </c>
    </row>
    <row r="561" spans="1:55" ht="15.75" x14ac:dyDescent="0.25">
      <c r="A561" s="8" t="s">
        <v>768</v>
      </c>
      <c r="B561" s="8" t="s">
        <v>769</v>
      </c>
      <c r="C561" s="9" t="s">
        <v>770</v>
      </c>
      <c r="D561" s="10">
        <v>3</v>
      </c>
      <c r="E561" s="2" t="s">
        <v>798</v>
      </c>
      <c r="F561" s="2" t="s">
        <v>799</v>
      </c>
      <c r="G561" s="2">
        <v>1</v>
      </c>
      <c r="H561" s="2">
        <v>18</v>
      </c>
      <c r="I561" s="2">
        <v>1</v>
      </c>
      <c r="J561" s="2">
        <v>0</v>
      </c>
      <c r="K561" s="2">
        <v>0</v>
      </c>
      <c r="L561" s="2">
        <v>0</v>
      </c>
      <c r="M561" s="2">
        <v>0</v>
      </c>
      <c r="N561" s="2">
        <v>1</v>
      </c>
      <c r="O561" s="2">
        <v>0</v>
      </c>
      <c r="P561" s="2">
        <v>2</v>
      </c>
      <c r="Q561" s="2">
        <v>0</v>
      </c>
      <c r="R561" s="2">
        <v>0</v>
      </c>
      <c r="S561" s="2">
        <v>0</v>
      </c>
      <c r="T561" s="2">
        <v>0</v>
      </c>
      <c r="U561" s="2">
        <v>459</v>
      </c>
      <c r="V561" s="2">
        <v>1</v>
      </c>
      <c r="W561" s="2">
        <v>0</v>
      </c>
      <c r="X561" s="2">
        <v>0</v>
      </c>
      <c r="Y561" s="2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4</v>
      </c>
      <c r="AE561" s="9">
        <v>0</v>
      </c>
      <c r="AF561" s="25">
        <f t="shared" si="166"/>
        <v>487</v>
      </c>
      <c r="AG561" s="25">
        <f t="shared" si="167"/>
        <v>483</v>
      </c>
    </row>
    <row r="562" spans="1:55" ht="15.75" x14ac:dyDescent="0.25">
      <c r="A562" s="8" t="s">
        <v>768</v>
      </c>
      <c r="B562" s="8" t="s">
        <v>769</v>
      </c>
      <c r="C562" s="9" t="s">
        <v>770</v>
      </c>
      <c r="D562" s="10">
        <v>3</v>
      </c>
      <c r="E562" s="2" t="s">
        <v>800</v>
      </c>
      <c r="F562" s="2" t="s">
        <v>801</v>
      </c>
      <c r="G562" s="2">
        <v>1</v>
      </c>
      <c r="H562" s="2">
        <v>8</v>
      </c>
      <c r="I562" s="2">
        <v>1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313</v>
      </c>
      <c r="V562" s="2">
        <v>0</v>
      </c>
      <c r="W562" s="2">
        <v>0</v>
      </c>
      <c r="X562" s="2">
        <v>0</v>
      </c>
      <c r="Y562" s="2">
        <v>0</v>
      </c>
      <c r="Z562" s="55">
        <v>0</v>
      </c>
      <c r="AA562" s="55">
        <v>0</v>
      </c>
      <c r="AB562" s="55">
        <v>0</v>
      </c>
      <c r="AC562" s="55">
        <v>0</v>
      </c>
      <c r="AD562" s="55">
        <v>2</v>
      </c>
      <c r="AE562" s="55">
        <v>0</v>
      </c>
      <c r="AF562" s="25">
        <f t="shared" si="166"/>
        <v>325</v>
      </c>
      <c r="AG562" s="25">
        <f t="shared" si="167"/>
        <v>323</v>
      </c>
    </row>
    <row r="563" spans="1:55" ht="15.75" x14ac:dyDescent="0.25">
      <c r="A563" s="8" t="s">
        <v>768</v>
      </c>
      <c r="B563" s="8" t="s">
        <v>769</v>
      </c>
      <c r="C563" s="9" t="s">
        <v>770</v>
      </c>
      <c r="D563" s="10">
        <v>3</v>
      </c>
      <c r="E563" s="2" t="s">
        <v>802</v>
      </c>
      <c r="F563" s="2" t="s">
        <v>803</v>
      </c>
      <c r="G563" s="2">
        <v>0</v>
      </c>
      <c r="H563" s="2">
        <v>11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213</v>
      </c>
      <c r="V563" s="2">
        <v>0</v>
      </c>
      <c r="W563" s="2">
        <v>0</v>
      </c>
      <c r="X563" s="2">
        <v>0</v>
      </c>
      <c r="Y563" s="2">
        <v>1</v>
      </c>
      <c r="Z563" s="9">
        <v>0</v>
      </c>
      <c r="AA563" s="9">
        <v>0</v>
      </c>
      <c r="AB563" s="9">
        <v>0</v>
      </c>
      <c r="AC563" s="9">
        <v>0</v>
      </c>
      <c r="AD563" s="9">
        <v>4</v>
      </c>
      <c r="AE563" s="9">
        <v>0</v>
      </c>
      <c r="AF563" s="25">
        <f t="shared" si="166"/>
        <v>229</v>
      </c>
      <c r="AG563" s="25">
        <f t="shared" si="167"/>
        <v>225</v>
      </c>
    </row>
    <row r="564" spans="1:55" ht="15.75" x14ac:dyDescent="0.25">
      <c r="A564" s="8" t="s">
        <v>768</v>
      </c>
      <c r="B564" s="8" t="s">
        <v>769</v>
      </c>
      <c r="C564" s="9" t="s">
        <v>770</v>
      </c>
      <c r="D564" s="10">
        <v>3</v>
      </c>
      <c r="E564" s="2" t="s">
        <v>804</v>
      </c>
      <c r="F564" s="2" t="s">
        <v>805</v>
      </c>
      <c r="G564" s="2">
        <v>0</v>
      </c>
      <c r="H564" s="2">
        <v>17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718</v>
      </c>
      <c r="V564" s="2">
        <v>1</v>
      </c>
      <c r="W564" s="2">
        <v>0</v>
      </c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1</v>
      </c>
      <c r="AD564" s="9">
        <v>0</v>
      </c>
      <c r="AE564" s="9">
        <v>0</v>
      </c>
      <c r="AF564" s="25">
        <f t="shared" si="166"/>
        <v>737</v>
      </c>
      <c r="AG564" s="25">
        <f t="shared" si="167"/>
        <v>737</v>
      </c>
    </row>
    <row r="565" spans="1:55" s="9" customFormat="1" ht="15.75" x14ac:dyDescent="0.25">
      <c r="A565" s="8"/>
      <c r="B565" s="8"/>
      <c r="D565" s="43"/>
      <c r="E565" s="23" t="s">
        <v>353</v>
      </c>
      <c r="F565" s="66" t="s">
        <v>10</v>
      </c>
      <c r="G565" s="66">
        <f>SUM(G558:G564)</f>
        <v>2</v>
      </c>
      <c r="H565" s="66">
        <f t="shared" ref="H565:AE565" si="168">SUM(H558:H564)</f>
        <v>85</v>
      </c>
      <c r="I565" s="66">
        <f t="shared" si="168"/>
        <v>2</v>
      </c>
      <c r="J565" s="66">
        <f t="shared" si="168"/>
        <v>0</v>
      </c>
      <c r="K565" s="66">
        <f t="shared" si="168"/>
        <v>0</v>
      </c>
      <c r="L565" s="66">
        <f t="shared" si="168"/>
        <v>0</v>
      </c>
      <c r="M565" s="66">
        <f t="shared" si="168"/>
        <v>0</v>
      </c>
      <c r="N565" s="66">
        <f t="shared" si="168"/>
        <v>2</v>
      </c>
      <c r="O565" s="66">
        <f t="shared" si="168"/>
        <v>0</v>
      </c>
      <c r="P565" s="66">
        <f t="shared" si="168"/>
        <v>2</v>
      </c>
      <c r="Q565" s="66">
        <f t="shared" si="168"/>
        <v>0</v>
      </c>
      <c r="R565" s="66">
        <f t="shared" si="168"/>
        <v>0</v>
      </c>
      <c r="S565" s="66">
        <f t="shared" si="168"/>
        <v>0</v>
      </c>
      <c r="T565" s="66">
        <f t="shared" si="168"/>
        <v>0</v>
      </c>
      <c r="U565" s="66">
        <f t="shared" si="168"/>
        <v>2401</v>
      </c>
      <c r="V565" s="66">
        <f t="shared" si="168"/>
        <v>3</v>
      </c>
      <c r="W565" s="66">
        <f t="shared" si="168"/>
        <v>0</v>
      </c>
      <c r="X565" s="66">
        <f t="shared" si="168"/>
        <v>0</v>
      </c>
      <c r="Y565" s="66">
        <f t="shared" si="168"/>
        <v>1</v>
      </c>
      <c r="Z565" s="66">
        <f t="shared" si="168"/>
        <v>0</v>
      </c>
      <c r="AA565" s="66">
        <f t="shared" si="168"/>
        <v>0</v>
      </c>
      <c r="AB565" s="66">
        <f t="shared" si="168"/>
        <v>0</v>
      </c>
      <c r="AC565" s="66">
        <f t="shared" si="168"/>
        <v>1</v>
      </c>
      <c r="AD565" s="66">
        <f t="shared" si="168"/>
        <v>13</v>
      </c>
      <c r="AE565" s="66">
        <f t="shared" si="168"/>
        <v>0</v>
      </c>
      <c r="AF565" s="67">
        <f t="shared" ref="AF565:AG565" si="169">SUM(AF558:AF564)</f>
        <v>2512</v>
      </c>
      <c r="AG565" s="67">
        <f t="shared" si="169"/>
        <v>2499</v>
      </c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</row>
    <row r="566" spans="1:55" ht="15.75" x14ac:dyDescent="0.25">
      <c r="A566" s="97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  <c r="AA566" s="98"/>
      <c r="AB566" s="98"/>
      <c r="AC566" s="98"/>
      <c r="AD566" s="98"/>
      <c r="AE566" s="98"/>
      <c r="AF566" s="98"/>
      <c r="AG566" s="99"/>
    </row>
    <row r="567" spans="1:55" ht="15.75" x14ac:dyDescent="0.25">
      <c r="A567" s="8" t="s">
        <v>768</v>
      </c>
      <c r="B567" s="8" t="s">
        <v>769</v>
      </c>
      <c r="C567" s="9" t="s">
        <v>770</v>
      </c>
      <c r="D567" s="10">
        <v>4</v>
      </c>
      <c r="E567" s="2" t="s">
        <v>806</v>
      </c>
      <c r="F567" s="2" t="s">
        <v>807</v>
      </c>
      <c r="G567" s="2">
        <v>0</v>
      </c>
      <c r="H567" s="2">
        <v>8</v>
      </c>
      <c r="I567" s="2">
        <v>0</v>
      </c>
      <c r="J567" s="2">
        <v>0</v>
      </c>
      <c r="K567" s="2">
        <v>0</v>
      </c>
      <c r="L567" s="2">
        <v>0</v>
      </c>
      <c r="M567" s="2">
        <v>1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896</v>
      </c>
      <c r="V567" s="2">
        <v>1</v>
      </c>
      <c r="W567" s="2">
        <v>0</v>
      </c>
      <c r="X567" s="9">
        <v>0</v>
      </c>
      <c r="Y567" s="9">
        <v>1</v>
      </c>
      <c r="Z567" s="9">
        <v>1</v>
      </c>
      <c r="AA567" s="9">
        <v>0</v>
      </c>
      <c r="AB567" s="9">
        <v>0</v>
      </c>
      <c r="AC567" s="9">
        <v>0</v>
      </c>
      <c r="AD567" s="9">
        <v>7</v>
      </c>
      <c r="AE567" s="9">
        <v>0</v>
      </c>
      <c r="AF567" s="25">
        <f>G567+H567+I567+J567+K567+L567+M567+N567+O567+P567+Q567+R567+S567+T567+U567+V567+W567+X567+Y567+Z567+AA567+AB567+AC567+AD567</f>
        <v>915</v>
      </c>
      <c r="AG567" s="25">
        <f>G567+H567+I567+J567+K567+L567+M567+N567+O567+P567+Q567+R567+S567+T567+U567+V567+W567+X567+Z567+Y567+AA567+AB567+AC567</f>
        <v>908</v>
      </c>
    </row>
    <row r="568" spans="1:55" ht="15.75" x14ac:dyDescent="0.25">
      <c r="A568" s="8" t="s">
        <v>768</v>
      </c>
      <c r="B568" s="8" t="s">
        <v>769</v>
      </c>
      <c r="C568" s="9" t="s">
        <v>770</v>
      </c>
      <c r="D568" s="10">
        <v>4</v>
      </c>
      <c r="E568" s="2" t="s">
        <v>808</v>
      </c>
      <c r="F568" s="2" t="s">
        <v>809</v>
      </c>
      <c r="G568" s="2">
        <v>1</v>
      </c>
      <c r="H568" s="2">
        <v>25</v>
      </c>
      <c r="I568" s="2">
        <v>3</v>
      </c>
      <c r="J568" s="2">
        <v>0</v>
      </c>
      <c r="K568" s="2">
        <v>1</v>
      </c>
      <c r="L568" s="2">
        <v>0</v>
      </c>
      <c r="M568" s="2">
        <v>0</v>
      </c>
      <c r="N568" s="2">
        <v>1</v>
      </c>
      <c r="O568" s="2">
        <v>0</v>
      </c>
      <c r="P568" s="2">
        <v>0</v>
      </c>
      <c r="Q568" s="2">
        <v>1</v>
      </c>
      <c r="R568" s="2">
        <v>0</v>
      </c>
      <c r="S568" s="2">
        <v>0</v>
      </c>
      <c r="T568" s="2">
        <v>0</v>
      </c>
      <c r="U568" s="2">
        <v>595</v>
      </c>
      <c r="V568" s="2">
        <v>2</v>
      </c>
      <c r="W568" s="2">
        <v>0</v>
      </c>
      <c r="X568" s="2">
        <v>0</v>
      </c>
      <c r="Y568" s="2">
        <v>0</v>
      </c>
      <c r="Z568" s="9">
        <v>0</v>
      </c>
      <c r="AA568" s="9">
        <v>1</v>
      </c>
      <c r="AB568" s="9">
        <v>0</v>
      </c>
      <c r="AC568" s="9">
        <v>0</v>
      </c>
      <c r="AD568" s="9">
        <v>3</v>
      </c>
      <c r="AE568" s="9">
        <v>0</v>
      </c>
      <c r="AF568" s="25">
        <f t="shared" ref="AF568:AF573" si="170">G568+H568+I568+J568+K568+L568+M568+N568+O568+P568+Q568+R568+S568+T568+U568+V568+W568+X568+Y568+Z568+AA568+AB568+AC568+AD568</f>
        <v>633</v>
      </c>
      <c r="AG568" s="25">
        <f t="shared" ref="AG568:AG573" si="171">G568+H568+I568+J568+K568+L568+M568+N568+O568+P568+Q568+R568+S568+T568+U568+V568+W568+X568+Z568+Y568+AA568+AB568+AC568</f>
        <v>630</v>
      </c>
    </row>
    <row r="569" spans="1:55" ht="15.75" x14ac:dyDescent="0.25">
      <c r="A569" s="8" t="s">
        <v>768</v>
      </c>
      <c r="B569" s="8" t="s">
        <v>769</v>
      </c>
      <c r="C569" s="9" t="s">
        <v>770</v>
      </c>
      <c r="D569" s="10">
        <v>4</v>
      </c>
      <c r="E569" s="2" t="s">
        <v>810</v>
      </c>
      <c r="F569" s="2" t="s">
        <v>811</v>
      </c>
      <c r="G569" s="2">
        <v>0</v>
      </c>
      <c r="H569" s="2">
        <v>33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567</v>
      </c>
      <c r="V569" s="2">
        <v>0</v>
      </c>
      <c r="W569" s="2">
        <v>0</v>
      </c>
      <c r="X569" s="2">
        <v>0</v>
      </c>
      <c r="Y569" s="2">
        <v>1</v>
      </c>
      <c r="Z569" s="55">
        <v>0</v>
      </c>
      <c r="AA569" s="55">
        <v>0</v>
      </c>
      <c r="AB569" s="55">
        <v>1</v>
      </c>
      <c r="AC569" s="55">
        <v>0</v>
      </c>
      <c r="AD569" s="55">
        <v>1</v>
      </c>
      <c r="AE569" s="55">
        <v>0</v>
      </c>
      <c r="AF569" s="25">
        <f t="shared" si="170"/>
        <v>603</v>
      </c>
      <c r="AG569" s="25">
        <f t="shared" si="171"/>
        <v>602</v>
      </c>
    </row>
    <row r="570" spans="1:55" ht="15.75" x14ac:dyDescent="0.25">
      <c r="A570" s="8" t="s">
        <v>768</v>
      </c>
      <c r="B570" s="8" t="s">
        <v>769</v>
      </c>
      <c r="C570" s="9" t="s">
        <v>770</v>
      </c>
      <c r="D570" s="10">
        <v>4</v>
      </c>
      <c r="E570" s="2" t="s">
        <v>812</v>
      </c>
      <c r="F570" s="2" t="s">
        <v>813</v>
      </c>
      <c r="G570" s="2">
        <v>0</v>
      </c>
      <c r="H570" s="2">
        <v>21</v>
      </c>
      <c r="I570" s="2">
        <v>0</v>
      </c>
      <c r="J570" s="2">
        <v>0</v>
      </c>
      <c r="K570" s="2">
        <v>0</v>
      </c>
      <c r="L570" s="2">
        <v>1</v>
      </c>
      <c r="M570" s="2">
        <v>0</v>
      </c>
      <c r="N570" s="2">
        <v>0</v>
      </c>
      <c r="O570" s="2">
        <v>1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642</v>
      </c>
      <c r="V570" s="2">
        <v>1</v>
      </c>
      <c r="W570" s="2">
        <v>0</v>
      </c>
      <c r="X570" s="2">
        <v>0</v>
      </c>
      <c r="Y570" s="2">
        <v>0</v>
      </c>
      <c r="Z570" s="55">
        <v>0</v>
      </c>
      <c r="AA570" s="55">
        <v>0</v>
      </c>
      <c r="AB570" s="55">
        <v>0</v>
      </c>
      <c r="AC570" s="55">
        <v>0</v>
      </c>
      <c r="AD570" s="55">
        <v>3</v>
      </c>
      <c r="AE570" s="55">
        <v>0</v>
      </c>
      <c r="AF570" s="25">
        <f t="shared" si="170"/>
        <v>669</v>
      </c>
      <c r="AG570" s="25">
        <f t="shared" si="171"/>
        <v>666</v>
      </c>
    </row>
    <row r="571" spans="1:55" ht="15.75" x14ac:dyDescent="0.25">
      <c r="A571" s="8" t="s">
        <v>768</v>
      </c>
      <c r="B571" s="8" t="s">
        <v>769</v>
      </c>
      <c r="C571" s="9" t="s">
        <v>770</v>
      </c>
      <c r="D571" s="10">
        <v>4</v>
      </c>
      <c r="E571" s="2" t="s">
        <v>812</v>
      </c>
      <c r="F571" s="2" t="s">
        <v>814</v>
      </c>
      <c r="G571" s="2">
        <v>2</v>
      </c>
      <c r="H571" s="2">
        <v>19</v>
      </c>
      <c r="I571" s="2">
        <v>1</v>
      </c>
      <c r="J571" s="2">
        <v>0</v>
      </c>
      <c r="K571" s="2">
        <v>0</v>
      </c>
      <c r="L571" s="2">
        <v>1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636</v>
      </c>
      <c r="V571" s="2">
        <v>1</v>
      </c>
      <c r="W571" s="2">
        <v>0</v>
      </c>
      <c r="X571" s="2">
        <v>0</v>
      </c>
      <c r="Y571" s="2">
        <v>1</v>
      </c>
      <c r="Z571" s="55">
        <v>0</v>
      </c>
      <c r="AA571" s="55">
        <v>0</v>
      </c>
      <c r="AB571" s="55">
        <v>0</v>
      </c>
      <c r="AC571" s="55">
        <v>1</v>
      </c>
      <c r="AD571" s="55">
        <v>5</v>
      </c>
      <c r="AE571" s="55">
        <v>0</v>
      </c>
      <c r="AF571" s="25">
        <f t="shared" si="170"/>
        <v>667</v>
      </c>
      <c r="AG571" s="25">
        <f t="shared" si="171"/>
        <v>662</v>
      </c>
    </row>
    <row r="572" spans="1:55" ht="15.75" x14ac:dyDescent="0.25">
      <c r="A572" s="8" t="s">
        <v>768</v>
      </c>
      <c r="B572" s="8" t="s">
        <v>769</v>
      </c>
      <c r="C572" s="9" t="s">
        <v>770</v>
      </c>
      <c r="D572" s="10">
        <v>4</v>
      </c>
      <c r="E572" s="2" t="s">
        <v>815</v>
      </c>
      <c r="F572" s="2" t="s">
        <v>816</v>
      </c>
      <c r="G572" s="2">
        <v>0</v>
      </c>
      <c r="H572" s="2">
        <v>17</v>
      </c>
      <c r="I572" s="2">
        <v>1</v>
      </c>
      <c r="J572" s="2">
        <v>1</v>
      </c>
      <c r="K572" s="2">
        <v>0</v>
      </c>
      <c r="L572" s="2">
        <v>0</v>
      </c>
      <c r="M572" s="2">
        <v>1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858</v>
      </c>
      <c r="V572" s="2">
        <v>1</v>
      </c>
      <c r="W572" s="2">
        <v>0</v>
      </c>
      <c r="X572" s="2">
        <v>0</v>
      </c>
      <c r="Y572" s="2">
        <v>0</v>
      </c>
      <c r="Z572" s="55">
        <v>0</v>
      </c>
      <c r="AA572" s="55">
        <v>0</v>
      </c>
      <c r="AB572" s="55">
        <v>1</v>
      </c>
      <c r="AC572" s="55">
        <v>0</v>
      </c>
      <c r="AD572" s="55">
        <v>3</v>
      </c>
      <c r="AE572" s="55">
        <v>0</v>
      </c>
      <c r="AF572" s="25">
        <f t="shared" si="170"/>
        <v>883</v>
      </c>
      <c r="AG572" s="25">
        <f t="shared" si="171"/>
        <v>880</v>
      </c>
    </row>
    <row r="573" spans="1:55" ht="15.75" x14ac:dyDescent="0.25">
      <c r="A573" s="8" t="s">
        <v>768</v>
      </c>
      <c r="B573" s="8" t="s">
        <v>769</v>
      </c>
      <c r="C573" s="9" t="s">
        <v>770</v>
      </c>
      <c r="D573" s="10">
        <v>4</v>
      </c>
      <c r="E573" s="2" t="s">
        <v>817</v>
      </c>
      <c r="F573" s="2" t="s">
        <v>818</v>
      </c>
      <c r="G573" s="2">
        <v>4</v>
      </c>
      <c r="H573" s="2">
        <v>9</v>
      </c>
      <c r="I573" s="2">
        <v>1</v>
      </c>
      <c r="J573" s="2">
        <v>1</v>
      </c>
      <c r="K573" s="2">
        <v>0</v>
      </c>
      <c r="L573" s="2">
        <v>2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667</v>
      </c>
      <c r="V573" s="2">
        <v>1</v>
      </c>
      <c r="W573" s="2">
        <v>0</v>
      </c>
      <c r="X573" s="9">
        <v>0</v>
      </c>
      <c r="Y573" s="9">
        <v>0</v>
      </c>
      <c r="Z573" s="9">
        <v>0</v>
      </c>
      <c r="AA573" s="9">
        <v>1</v>
      </c>
      <c r="AB573" s="9">
        <v>0</v>
      </c>
      <c r="AC573" s="9">
        <v>0</v>
      </c>
      <c r="AD573" s="9">
        <v>6</v>
      </c>
      <c r="AE573" s="9">
        <v>0</v>
      </c>
      <c r="AF573" s="25">
        <f t="shared" si="170"/>
        <v>692</v>
      </c>
      <c r="AG573" s="25">
        <f t="shared" si="171"/>
        <v>686</v>
      </c>
    </row>
    <row r="574" spans="1:55" s="9" customFormat="1" ht="15.75" x14ac:dyDescent="0.25">
      <c r="A574" s="8"/>
      <c r="B574" s="8"/>
      <c r="D574" s="43"/>
      <c r="E574" s="23" t="s">
        <v>353</v>
      </c>
      <c r="F574" s="66" t="s">
        <v>10</v>
      </c>
      <c r="G574" s="66">
        <f>SUM(G567:G573)</f>
        <v>7</v>
      </c>
      <c r="H574" s="66">
        <f t="shared" ref="H574:AE574" si="172">SUM(H567:H573)</f>
        <v>132</v>
      </c>
      <c r="I574" s="66">
        <f t="shared" si="172"/>
        <v>6</v>
      </c>
      <c r="J574" s="66">
        <f t="shared" si="172"/>
        <v>2</v>
      </c>
      <c r="K574" s="66">
        <f t="shared" si="172"/>
        <v>1</v>
      </c>
      <c r="L574" s="66">
        <f t="shared" si="172"/>
        <v>4</v>
      </c>
      <c r="M574" s="66">
        <f t="shared" si="172"/>
        <v>2</v>
      </c>
      <c r="N574" s="66">
        <f t="shared" si="172"/>
        <v>1</v>
      </c>
      <c r="O574" s="66">
        <f t="shared" si="172"/>
        <v>1</v>
      </c>
      <c r="P574" s="66">
        <f t="shared" si="172"/>
        <v>0</v>
      </c>
      <c r="Q574" s="66">
        <f t="shared" si="172"/>
        <v>1</v>
      </c>
      <c r="R574" s="66">
        <f t="shared" si="172"/>
        <v>0</v>
      </c>
      <c r="S574" s="66">
        <f t="shared" si="172"/>
        <v>0</v>
      </c>
      <c r="T574" s="66">
        <f t="shared" si="172"/>
        <v>0</v>
      </c>
      <c r="U574" s="66">
        <f t="shared" si="172"/>
        <v>4861</v>
      </c>
      <c r="V574" s="66">
        <f t="shared" si="172"/>
        <v>7</v>
      </c>
      <c r="W574" s="66">
        <f t="shared" si="172"/>
        <v>0</v>
      </c>
      <c r="X574" s="66">
        <f t="shared" si="172"/>
        <v>0</v>
      </c>
      <c r="Y574" s="66">
        <f t="shared" si="172"/>
        <v>3</v>
      </c>
      <c r="Z574" s="66">
        <f t="shared" si="172"/>
        <v>1</v>
      </c>
      <c r="AA574" s="66">
        <f t="shared" si="172"/>
        <v>2</v>
      </c>
      <c r="AB574" s="66">
        <f t="shared" si="172"/>
        <v>2</v>
      </c>
      <c r="AC574" s="66">
        <f t="shared" si="172"/>
        <v>1</v>
      </c>
      <c r="AD574" s="66">
        <f t="shared" si="172"/>
        <v>28</v>
      </c>
      <c r="AE574" s="66">
        <f t="shared" si="172"/>
        <v>0</v>
      </c>
      <c r="AF574" s="67">
        <f t="shared" ref="AF574:AG574" si="173">SUM(AF567:AF573)</f>
        <v>5062</v>
      </c>
      <c r="AG574" s="67">
        <f t="shared" si="173"/>
        <v>5034</v>
      </c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</row>
    <row r="575" spans="1:55" ht="15.75" x14ac:dyDescent="0.25">
      <c r="A575" s="97"/>
      <c r="B575" s="98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  <c r="AA575" s="98"/>
      <c r="AB575" s="98"/>
      <c r="AC575" s="98"/>
      <c r="AD575" s="98"/>
      <c r="AE575" s="98"/>
      <c r="AF575" s="98"/>
      <c r="AG575" s="99"/>
    </row>
    <row r="576" spans="1:55" ht="15.75" x14ac:dyDescent="0.25">
      <c r="A576" s="8" t="s">
        <v>768</v>
      </c>
      <c r="B576" s="8" t="s">
        <v>769</v>
      </c>
      <c r="C576" s="9" t="s">
        <v>770</v>
      </c>
      <c r="D576" s="10">
        <v>5</v>
      </c>
      <c r="E576" s="2" t="s">
        <v>819</v>
      </c>
      <c r="F576" s="2" t="s">
        <v>820</v>
      </c>
      <c r="G576" s="2">
        <v>0</v>
      </c>
      <c r="H576" s="2">
        <v>6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437</v>
      </c>
      <c r="V576" s="2">
        <v>0</v>
      </c>
      <c r="W576" s="2">
        <v>0</v>
      </c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1</v>
      </c>
      <c r="AE576" s="9">
        <v>0</v>
      </c>
      <c r="AF576" s="25">
        <f>G576+H576+I576+J576+K576+L576+M576+N576+O576+P576+Q576+R576+S576+T576+U576+V576+W576+X576+Y576+Z576+AA576+AB576+AC576+AD576</f>
        <v>444</v>
      </c>
      <c r="AG576" s="25">
        <f>G576+H576+I576+J576+K576+L576+M576+N576+O576+P576+Q576+R576+S576+T576+U576+V576+W576+X576+Z576+Y576+AA576+AB576+AC576</f>
        <v>443</v>
      </c>
    </row>
    <row r="577" spans="1:55" ht="15.75" x14ac:dyDescent="0.25">
      <c r="A577" s="8"/>
      <c r="B577" s="8"/>
      <c r="C577" s="9"/>
      <c r="D577" s="10">
        <v>5</v>
      </c>
      <c r="E577" s="2" t="s">
        <v>821</v>
      </c>
      <c r="F577" s="2" t="s">
        <v>822</v>
      </c>
      <c r="G577" s="2">
        <v>0</v>
      </c>
      <c r="H577" s="2">
        <v>16</v>
      </c>
      <c r="I577" s="2">
        <v>1</v>
      </c>
      <c r="J577" s="2">
        <v>0</v>
      </c>
      <c r="K577" s="2">
        <v>0</v>
      </c>
      <c r="L577" s="2">
        <v>0</v>
      </c>
      <c r="M577" s="2">
        <v>0</v>
      </c>
      <c r="N577" s="2">
        <v>1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453</v>
      </c>
      <c r="V577" s="2">
        <v>0</v>
      </c>
      <c r="W577" s="2">
        <v>0</v>
      </c>
      <c r="X577" s="2">
        <v>0</v>
      </c>
      <c r="Y577" s="2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3</v>
      </c>
      <c r="AE577" s="9">
        <v>0</v>
      </c>
      <c r="AF577" s="25">
        <f t="shared" ref="AF577:AF579" si="174">G577+H577+I577+J577+K577+L577+M577+N577+O577+P577+Q577+R577+S577+T577+U577+V577+W577+X577+Y577+Z577+AA577+AB577+AC577+AD577</f>
        <v>474</v>
      </c>
      <c r="AG577" s="25">
        <f t="shared" ref="AG577:AG579" si="175">G577+H577+I577+J577+K577+L577+M577+N577+O577+P577+Q577+R577+S577+T577+U577+V577+W577+X577+Z577+Y577+AA577+AB577+AC577</f>
        <v>471</v>
      </c>
    </row>
    <row r="578" spans="1:55" ht="15.75" x14ac:dyDescent="0.25">
      <c r="A578" s="8" t="s">
        <v>768</v>
      </c>
      <c r="B578" s="8" t="s">
        <v>769</v>
      </c>
      <c r="C578" s="9" t="s">
        <v>770</v>
      </c>
      <c r="D578" s="10">
        <v>5</v>
      </c>
      <c r="E578" s="2" t="s">
        <v>821</v>
      </c>
      <c r="F578" s="2" t="s">
        <v>823</v>
      </c>
      <c r="G578" s="2">
        <v>2</v>
      </c>
      <c r="H578" s="2">
        <v>17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444</v>
      </c>
      <c r="V578" s="2">
        <v>1</v>
      </c>
      <c r="W578" s="2">
        <v>0</v>
      </c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1</v>
      </c>
      <c r="AE578" s="9">
        <v>0</v>
      </c>
      <c r="AF578" s="25">
        <f t="shared" si="174"/>
        <v>465</v>
      </c>
      <c r="AG578" s="25">
        <f t="shared" si="175"/>
        <v>464</v>
      </c>
    </row>
    <row r="579" spans="1:55" ht="15.75" x14ac:dyDescent="0.25">
      <c r="A579" s="8" t="s">
        <v>768</v>
      </c>
      <c r="B579" s="8" t="s">
        <v>769</v>
      </c>
      <c r="C579" s="9" t="s">
        <v>770</v>
      </c>
      <c r="D579" s="10">
        <v>5</v>
      </c>
      <c r="E579" s="2" t="s">
        <v>824</v>
      </c>
      <c r="F579" s="2" t="s">
        <v>825</v>
      </c>
      <c r="G579" s="2">
        <v>0</v>
      </c>
      <c r="H579" s="2">
        <v>13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637</v>
      </c>
      <c r="V579" s="2">
        <v>0</v>
      </c>
      <c r="W579" s="2">
        <v>0</v>
      </c>
      <c r="X579" s="2">
        <v>1</v>
      </c>
      <c r="Y579" s="2">
        <v>0</v>
      </c>
      <c r="Z579" s="55">
        <v>0</v>
      </c>
      <c r="AA579" s="55">
        <v>0</v>
      </c>
      <c r="AB579" s="55">
        <v>0</v>
      </c>
      <c r="AC579" s="55">
        <v>0</v>
      </c>
      <c r="AD579" s="55">
        <v>0</v>
      </c>
      <c r="AE579" s="55">
        <v>0</v>
      </c>
      <c r="AF579" s="25">
        <f t="shared" si="174"/>
        <v>651</v>
      </c>
      <c r="AG579" s="25">
        <f t="shared" si="175"/>
        <v>651</v>
      </c>
    </row>
    <row r="580" spans="1:55" s="9" customFormat="1" ht="15.75" x14ac:dyDescent="0.25">
      <c r="A580" s="8"/>
      <c r="B580" s="8"/>
      <c r="D580" s="43"/>
      <c r="E580" s="23" t="s">
        <v>826</v>
      </c>
      <c r="F580" s="66" t="s">
        <v>10</v>
      </c>
      <c r="G580" s="66">
        <f>SUM(G576:G579)</f>
        <v>2</v>
      </c>
      <c r="H580" s="66">
        <f t="shared" ref="H580:AE580" si="176">SUM(H576:H579)</f>
        <v>52</v>
      </c>
      <c r="I580" s="66">
        <f t="shared" si="176"/>
        <v>1</v>
      </c>
      <c r="J580" s="66">
        <f t="shared" si="176"/>
        <v>0</v>
      </c>
      <c r="K580" s="66">
        <f t="shared" si="176"/>
        <v>0</v>
      </c>
      <c r="L580" s="66">
        <f t="shared" si="176"/>
        <v>0</v>
      </c>
      <c r="M580" s="66">
        <f t="shared" si="176"/>
        <v>0</v>
      </c>
      <c r="N580" s="66">
        <f t="shared" si="176"/>
        <v>1</v>
      </c>
      <c r="O580" s="66">
        <f t="shared" si="176"/>
        <v>0</v>
      </c>
      <c r="P580" s="66">
        <f t="shared" si="176"/>
        <v>0</v>
      </c>
      <c r="Q580" s="66">
        <f t="shared" si="176"/>
        <v>0</v>
      </c>
      <c r="R580" s="66">
        <f t="shared" si="176"/>
        <v>0</v>
      </c>
      <c r="S580" s="66">
        <f t="shared" si="176"/>
        <v>0</v>
      </c>
      <c r="T580" s="66">
        <f t="shared" si="176"/>
        <v>0</v>
      </c>
      <c r="U580" s="66">
        <f t="shared" si="176"/>
        <v>1971</v>
      </c>
      <c r="V580" s="66">
        <f t="shared" si="176"/>
        <v>1</v>
      </c>
      <c r="W580" s="66">
        <f t="shared" si="176"/>
        <v>0</v>
      </c>
      <c r="X580" s="66">
        <f t="shared" si="176"/>
        <v>1</v>
      </c>
      <c r="Y580" s="66">
        <f t="shared" si="176"/>
        <v>0</v>
      </c>
      <c r="Z580" s="66">
        <f t="shared" si="176"/>
        <v>0</v>
      </c>
      <c r="AA580" s="66">
        <f t="shared" si="176"/>
        <v>0</v>
      </c>
      <c r="AB580" s="66">
        <f t="shared" si="176"/>
        <v>0</v>
      </c>
      <c r="AC580" s="66">
        <f t="shared" si="176"/>
        <v>0</v>
      </c>
      <c r="AD580" s="66">
        <f t="shared" si="176"/>
        <v>5</v>
      </c>
      <c r="AE580" s="66">
        <f t="shared" si="176"/>
        <v>0</v>
      </c>
      <c r="AF580" s="67">
        <f t="shared" ref="AF580:AG580" si="177">SUM(AF576:AF579)</f>
        <v>2034</v>
      </c>
      <c r="AG580" s="67">
        <f t="shared" si="177"/>
        <v>2029</v>
      </c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</row>
    <row r="581" spans="1:55" ht="15.75" x14ac:dyDescent="0.25">
      <c r="A581" s="97"/>
      <c r="B581" s="98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  <c r="AA581" s="98"/>
      <c r="AB581" s="98"/>
      <c r="AC581" s="98"/>
      <c r="AD581" s="98"/>
      <c r="AE581" s="98"/>
      <c r="AF581" s="98"/>
      <c r="AG581" s="99"/>
    </row>
    <row r="582" spans="1:55" ht="15.75" x14ac:dyDescent="0.25">
      <c r="A582" s="8" t="s">
        <v>768</v>
      </c>
      <c r="B582" s="8" t="s">
        <v>769</v>
      </c>
      <c r="C582" s="9" t="s">
        <v>770</v>
      </c>
      <c r="D582" s="10">
        <v>6</v>
      </c>
      <c r="E582" s="2" t="s">
        <v>827</v>
      </c>
      <c r="F582" s="2" t="s">
        <v>828</v>
      </c>
      <c r="G582" s="2">
        <v>0</v>
      </c>
      <c r="H582" s="2">
        <v>52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2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502</v>
      </c>
      <c r="V582" s="2">
        <v>1</v>
      </c>
      <c r="W582" s="2">
        <v>0</v>
      </c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1</v>
      </c>
      <c r="AD582" s="9">
        <v>4</v>
      </c>
      <c r="AE582" s="9">
        <v>0</v>
      </c>
      <c r="AF582" s="25">
        <f>G582+H582+I582+J582+K582+L582+M582+N582+O582+P582+Q582+R582+S582+T582+U582+V582+W582+X582+Y582+Z582+AA582+AB582+AC582+AD582</f>
        <v>562</v>
      </c>
      <c r="AG582" s="25">
        <f>G582+H582+I582+J582+K582+L582+M582+N582+O582+P582+Q582+R582+S582+T582+U582+V582+W582+X582+Z582+Y582+AA582+AB582+AC582</f>
        <v>558</v>
      </c>
    </row>
    <row r="583" spans="1:55" ht="15.75" x14ac:dyDescent="0.25">
      <c r="A583" s="8" t="s">
        <v>768</v>
      </c>
      <c r="B583" s="8" t="s">
        <v>769</v>
      </c>
      <c r="C583" s="9" t="s">
        <v>770</v>
      </c>
      <c r="D583" s="10">
        <v>6</v>
      </c>
      <c r="E583" s="2" t="s">
        <v>829</v>
      </c>
      <c r="F583" s="2" t="s">
        <v>830</v>
      </c>
      <c r="G583" s="2">
        <v>0</v>
      </c>
      <c r="H583" s="2">
        <v>202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1</v>
      </c>
      <c r="U583" s="2">
        <v>573</v>
      </c>
      <c r="V583" s="2">
        <v>0</v>
      </c>
      <c r="W583" s="2">
        <v>0</v>
      </c>
      <c r="X583" s="9">
        <v>0</v>
      </c>
      <c r="Y583" s="9">
        <v>2</v>
      </c>
      <c r="Z583" s="9">
        <v>0</v>
      </c>
      <c r="AA583" s="9">
        <v>0</v>
      </c>
      <c r="AB583" s="9">
        <v>0</v>
      </c>
      <c r="AC583" s="9">
        <v>0</v>
      </c>
      <c r="AD583" s="9">
        <v>4</v>
      </c>
      <c r="AE583" s="9">
        <v>1</v>
      </c>
      <c r="AF583" s="25">
        <f t="shared" ref="AF583:AF586" si="178">G583+H583+I583+J583+K583+L583+M583+N583+O583+P583+Q583+R583+S583+T583+U583+V583+W583+X583+Y583+Z583+AA583+AB583+AC583+AD583</f>
        <v>782</v>
      </c>
      <c r="AG583" s="25">
        <f t="shared" ref="AG583:AG586" si="179">G583+H583+I583+J583+K583+L583+M583+N583+O583+P583+Q583+R583+S583+T583+U583+V583+W583+X583+Z583+Y583+AA583+AB583+AC583</f>
        <v>778</v>
      </c>
    </row>
    <row r="584" spans="1:55" ht="15.75" x14ac:dyDescent="0.25">
      <c r="A584" s="8" t="s">
        <v>768</v>
      </c>
      <c r="B584" s="8" t="s">
        <v>769</v>
      </c>
      <c r="C584" s="9" t="s">
        <v>770</v>
      </c>
      <c r="D584" s="10">
        <v>6</v>
      </c>
      <c r="E584" s="2" t="s">
        <v>829</v>
      </c>
      <c r="F584" s="2" t="s">
        <v>831</v>
      </c>
      <c r="G584" s="2">
        <v>1</v>
      </c>
      <c r="H584" s="2">
        <v>232</v>
      </c>
      <c r="I584" s="2">
        <v>1</v>
      </c>
      <c r="J584" s="2">
        <v>0</v>
      </c>
      <c r="K584" s="2">
        <v>1</v>
      </c>
      <c r="L584" s="2">
        <v>0</v>
      </c>
      <c r="M584" s="2">
        <v>0</v>
      </c>
      <c r="N584" s="2">
        <v>1</v>
      </c>
      <c r="O584" s="2">
        <v>1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507</v>
      </c>
      <c r="V584" s="2">
        <v>1</v>
      </c>
      <c r="W584" s="2">
        <v>0</v>
      </c>
      <c r="X584" s="2">
        <v>0</v>
      </c>
      <c r="Y584" s="2">
        <v>0</v>
      </c>
      <c r="Z584" s="9">
        <v>0</v>
      </c>
      <c r="AA584" s="9">
        <v>0</v>
      </c>
      <c r="AB584" s="9">
        <v>1</v>
      </c>
      <c r="AC584" s="9">
        <v>0</v>
      </c>
      <c r="AD584" s="9">
        <v>8</v>
      </c>
      <c r="AE584" s="9">
        <v>0</v>
      </c>
      <c r="AF584" s="25">
        <f t="shared" si="178"/>
        <v>754</v>
      </c>
      <c r="AG584" s="25">
        <f t="shared" si="179"/>
        <v>746</v>
      </c>
    </row>
    <row r="585" spans="1:55" ht="15.75" x14ac:dyDescent="0.25">
      <c r="A585" s="8" t="s">
        <v>768</v>
      </c>
      <c r="B585" s="8" t="s">
        <v>769</v>
      </c>
      <c r="C585" s="9" t="s">
        <v>770</v>
      </c>
      <c r="D585" s="10">
        <v>6</v>
      </c>
      <c r="E585" s="2" t="s">
        <v>832</v>
      </c>
      <c r="F585" s="2" t="s">
        <v>833</v>
      </c>
      <c r="G585" s="2">
        <v>1</v>
      </c>
      <c r="H585" s="2">
        <v>35</v>
      </c>
      <c r="I585" s="2">
        <v>0</v>
      </c>
      <c r="J585" s="2">
        <v>0</v>
      </c>
      <c r="K585" s="2">
        <v>0</v>
      </c>
      <c r="L585" s="2">
        <v>2</v>
      </c>
      <c r="M585" s="2">
        <v>0</v>
      </c>
      <c r="N585" s="2">
        <v>1</v>
      </c>
      <c r="O585" s="2">
        <v>1</v>
      </c>
      <c r="P585" s="2">
        <v>0</v>
      </c>
      <c r="Q585" s="2">
        <v>1</v>
      </c>
      <c r="R585" s="2">
        <v>0</v>
      </c>
      <c r="S585" s="2">
        <v>0</v>
      </c>
      <c r="T585" s="2">
        <v>0</v>
      </c>
      <c r="U585" s="2">
        <v>658</v>
      </c>
      <c r="V585" s="2">
        <v>0</v>
      </c>
      <c r="W585" s="2">
        <v>0</v>
      </c>
      <c r="X585" s="2">
        <v>1</v>
      </c>
      <c r="Y585" s="2">
        <v>1</v>
      </c>
      <c r="Z585" s="9">
        <v>1</v>
      </c>
      <c r="AA585" s="9">
        <v>0</v>
      </c>
      <c r="AB585" s="9">
        <v>0</v>
      </c>
      <c r="AC585" s="9">
        <v>2</v>
      </c>
      <c r="AD585" s="9">
        <v>9</v>
      </c>
      <c r="AE585" s="9">
        <v>0</v>
      </c>
      <c r="AF585" s="25">
        <f t="shared" si="178"/>
        <v>713</v>
      </c>
      <c r="AG585" s="25">
        <f t="shared" si="179"/>
        <v>704</v>
      </c>
    </row>
    <row r="586" spans="1:55" ht="15.75" x14ac:dyDescent="0.25">
      <c r="A586" s="8" t="s">
        <v>768</v>
      </c>
      <c r="B586" s="8" t="s">
        <v>769</v>
      </c>
      <c r="C586" s="9" t="s">
        <v>770</v>
      </c>
      <c r="D586" s="10">
        <v>6</v>
      </c>
      <c r="E586" s="2" t="s">
        <v>834</v>
      </c>
      <c r="F586" s="2" t="s">
        <v>835</v>
      </c>
      <c r="G586" s="2">
        <v>1</v>
      </c>
      <c r="H586" s="2">
        <v>6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1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1</v>
      </c>
      <c r="U586" s="2">
        <v>654</v>
      </c>
      <c r="V586" s="2">
        <v>0</v>
      </c>
      <c r="W586" s="2">
        <v>0</v>
      </c>
      <c r="X586" s="2">
        <v>0</v>
      </c>
      <c r="Y586" s="2">
        <v>2</v>
      </c>
      <c r="Z586" s="9">
        <v>0</v>
      </c>
      <c r="AA586" s="9">
        <v>0</v>
      </c>
      <c r="AB586" s="9">
        <v>0</v>
      </c>
      <c r="AC586" s="9">
        <v>0</v>
      </c>
      <c r="AD586" s="9">
        <v>3</v>
      </c>
      <c r="AE586" s="9">
        <v>0</v>
      </c>
      <c r="AF586" s="25">
        <f t="shared" si="178"/>
        <v>668</v>
      </c>
      <c r="AG586" s="25">
        <f t="shared" si="179"/>
        <v>665</v>
      </c>
    </row>
    <row r="587" spans="1:55" s="9" customFormat="1" ht="15.75" x14ac:dyDescent="0.25">
      <c r="A587" s="8"/>
      <c r="B587" s="8"/>
      <c r="D587" s="43"/>
      <c r="E587" s="23" t="s">
        <v>456</v>
      </c>
      <c r="F587" s="66" t="s">
        <v>10</v>
      </c>
      <c r="G587" s="66">
        <f>SUM(G582:G586)</f>
        <v>3</v>
      </c>
      <c r="H587" s="66">
        <f t="shared" ref="H587:AE587" si="180">SUM(H582:H586)</f>
        <v>527</v>
      </c>
      <c r="I587" s="66">
        <f t="shared" si="180"/>
        <v>1</v>
      </c>
      <c r="J587" s="66">
        <f t="shared" si="180"/>
        <v>0</v>
      </c>
      <c r="K587" s="66">
        <f t="shared" si="180"/>
        <v>1</v>
      </c>
      <c r="L587" s="66">
        <f t="shared" si="180"/>
        <v>2</v>
      </c>
      <c r="M587" s="66">
        <f t="shared" si="180"/>
        <v>0</v>
      </c>
      <c r="N587" s="66">
        <f t="shared" si="180"/>
        <v>5</v>
      </c>
      <c r="O587" s="66">
        <f t="shared" si="180"/>
        <v>2</v>
      </c>
      <c r="P587" s="66">
        <f t="shared" si="180"/>
        <v>0</v>
      </c>
      <c r="Q587" s="66">
        <f t="shared" si="180"/>
        <v>1</v>
      </c>
      <c r="R587" s="66">
        <f t="shared" si="180"/>
        <v>0</v>
      </c>
      <c r="S587" s="66">
        <f t="shared" si="180"/>
        <v>0</v>
      </c>
      <c r="T587" s="66">
        <f t="shared" si="180"/>
        <v>2</v>
      </c>
      <c r="U587" s="66">
        <f t="shared" si="180"/>
        <v>2894</v>
      </c>
      <c r="V587" s="66">
        <f t="shared" si="180"/>
        <v>2</v>
      </c>
      <c r="W587" s="66">
        <f t="shared" si="180"/>
        <v>0</v>
      </c>
      <c r="X587" s="66">
        <f t="shared" si="180"/>
        <v>1</v>
      </c>
      <c r="Y587" s="66">
        <f t="shared" si="180"/>
        <v>5</v>
      </c>
      <c r="Z587" s="66">
        <f t="shared" si="180"/>
        <v>1</v>
      </c>
      <c r="AA587" s="66">
        <f t="shared" si="180"/>
        <v>0</v>
      </c>
      <c r="AB587" s="66">
        <f t="shared" si="180"/>
        <v>1</v>
      </c>
      <c r="AC587" s="66">
        <f t="shared" si="180"/>
        <v>3</v>
      </c>
      <c r="AD587" s="66">
        <f t="shared" si="180"/>
        <v>28</v>
      </c>
      <c r="AE587" s="66">
        <f t="shared" si="180"/>
        <v>1</v>
      </c>
      <c r="AF587" s="67">
        <f t="shared" ref="AF587:AG587" si="181">SUM(AF582:AF586)</f>
        <v>3479</v>
      </c>
      <c r="AG587" s="67">
        <f t="shared" si="181"/>
        <v>3451</v>
      </c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</row>
    <row r="588" spans="1:55" ht="15.75" x14ac:dyDescent="0.25">
      <c r="A588" s="97"/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  <c r="AA588" s="98"/>
      <c r="AB588" s="98"/>
      <c r="AC588" s="98"/>
      <c r="AD588" s="98"/>
      <c r="AE588" s="98"/>
      <c r="AF588" s="98"/>
      <c r="AG588" s="99"/>
    </row>
    <row r="589" spans="1:55" ht="15.75" x14ac:dyDescent="0.25">
      <c r="A589" s="8" t="s">
        <v>768</v>
      </c>
      <c r="B589" s="8" t="s">
        <v>769</v>
      </c>
      <c r="C589" s="9" t="s">
        <v>770</v>
      </c>
      <c r="D589" s="10">
        <v>7</v>
      </c>
      <c r="E589" s="2" t="s">
        <v>836</v>
      </c>
      <c r="F589" s="2" t="s">
        <v>837</v>
      </c>
      <c r="G589" s="2">
        <v>0</v>
      </c>
      <c r="H589" s="2">
        <v>13</v>
      </c>
      <c r="I589" s="2">
        <v>0</v>
      </c>
      <c r="J589" s="2">
        <v>0</v>
      </c>
      <c r="K589" s="2">
        <v>0</v>
      </c>
      <c r="L589" s="2">
        <v>1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511</v>
      </c>
      <c r="V589" s="2">
        <v>0</v>
      </c>
      <c r="W589" s="2">
        <v>0</v>
      </c>
      <c r="X589" s="9">
        <v>0</v>
      </c>
      <c r="Y589" s="9">
        <v>1</v>
      </c>
      <c r="Z589" s="9">
        <v>2</v>
      </c>
      <c r="AA589" s="9">
        <v>0</v>
      </c>
      <c r="AB589" s="9">
        <v>1</v>
      </c>
      <c r="AC589" s="9">
        <v>0</v>
      </c>
      <c r="AD589" s="9">
        <v>2</v>
      </c>
      <c r="AE589" s="55">
        <v>0</v>
      </c>
      <c r="AF589" s="25">
        <f>G589+H589+I589+J589+K589+L589+M589+N589+O589+P589+Q589+R589+S589+T589+U589+V589+W589+X589+Y589+Z589+AA589+AB589+AC589+AD589</f>
        <v>531</v>
      </c>
      <c r="AG589" s="25">
        <f>G589+H589+I589+J589+K589+L589+M589+N589+O589+P589+Q589+R589+S589+T589+U589+V589+W589+X589+Z589+Y589+AA589+AB589+AC589</f>
        <v>529</v>
      </c>
    </row>
    <row r="590" spans="1:55" ht="15.75" x14ac:dyDescent="0.25">
      <c r="A590" s="8" t="s">
        <v>768</v>
      </c>
      <c r="B590" s="8" t="s">
        <v>769</v>
      </c>
      <c r="C590" s="9" t="s">
        <v>770</v>
      </c>
      <c r="D590" s="10">
        <v>7</v>
      </c>
      <c r="E590" s="2" t="s">
        <v>838</v>
      </c>
      <c r="F590" s="2" t="s">
        <v>839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312</v>
      </c>
      <c r="V590" s="2">
        <v>0</v>
      </c>
      <c r="W590" s="2">
        <v>0</v>
      </c>
      <c r="X590" s="2">
        <v>0</v>
      </c>
      <c r="Y590" s="2">
        <v>0</v>
      </c>
      <c r="Z590" s="55">
        <v>0</v>
      </c>
      <c r="AA590" s="55">
        <v>0</v>
      </c>
      <c r="AB590" s="55">
        <v>0</v>
      </c>
      <c r="AC590" s="55">
        <v>0</v>
      </c>
      <c r="AD590" s="55">
        <v>0</v>
      </c>
      <c r="AE590" s="55">
        <v>0</v>
      </c>
      <c r="AF590" s="25">
        <f t="shared" ref="AF590:AF593" si="182">G590+H590+I590+J590+K590+L590+M590+N590+O590+P590+Q590+R590+S590+T590+U590+V590+W590+X590+Y590+Z590+AA590+AB590+AC590+AD590</f>
        <v>312</v>
      </c>
      <c r="AG590" s="25">
        <f t="shared" ref="AG590:AG593" si="183">G590+H590+I590+J590+K590+L590+M590+N590+O590+P590+Q590+R590+S590+T590+U590+V590+W590+X590+Z590+Y590+AA590+AB590+AC590</f>
        <v>312</v>
      </c>
    </row>
    <row r="591" spans="1:55" ht="15.75" x14ac:dyDescent="0.25">
      <c r="A591" s="8" t="s">
        <v>768</v>
      </c>
      <c r="B591" s="8" t="s">
        <v>769</v>
      </c>
      <c r="C591" s="9" t="s">
        <v>770</v>
      </c>
      <c r="D591" s="10">
        <v>7</v>
      </c>
      <c r="E591" s="2" t="s">
        <v>840</v>
      </c>
      <c r="F591" s="2" t="s">
        <v>841</v>
      </c>
      <c r="G591" s="2">
        <v>0</v>
      </c>
      <c r="H591" s="2">
        <v>10</v>
      </c>
      <c r="I591" s="2">
        <v>1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0</v>
      </c>
      <c r="P591" s="2">
        <v>1</v>
      </c>
      <c r="Q591" s="2">
        <v>0</v>
      </c>
      <c r="R591" s="2">
        <v>0</v>
      </c>
      <c r="S591" s="2">
        <v>0</v>
      </c>
      <c r="T591" s="2">
        <v>0</v>
      </c>
      <c r="U591" s="2">
        <v>360</v>
      </c>
      <c r="V591" s="2">
        <v>0</v>
      </c>
      <c r="W591" s="2">
        <v>0</v>
      </c>
      <c r="X591" s="2">
        <v>0</v>
      </c>
      <c r="Y591" s="2">
        <v>1</v>
      </c>
      <c r="Z591" s="9">
        <v>0</v>
      </c>
      <c r="AA591" s="9">
        <v>0</v>
      </c>
      <c r="AB591" s="9">
        <v>0</v>
      </c>
      <c r="AC591" s="9">
        <v>0</v>
      </c>
      <c r="AD591" s="9">
        <v>2</v>
      </c>
      <c r="AE591" s="9">
        <v>0</v>
      </c>
      <c r="AF591" s="25">
        <f t="shared" si="182"/>
        <v>375</v>
      </c>
      <c r="AG591" s="25">
        <f t="shared" si="183"/>
        <v>373</v>
      </c>
    </row>
    <row r="592" spans="1:55" ht="15.75" x14ac:dyDescent="0.25">
      <c r="A592" s="8" t="s">
        <v>768</v>
      </c>
      <c r="B592" s="8" t="s">
        <v>769</v>
      </c>
      <c r="C592" s="9" t="s">
        <v>770</v>
      </c>
      <c r="D592" s="10">
        <v>7</v>
      </c>
      <c r="E592" s="2" t="s">
        <v>842</v>
      </c>
      <c r="F592" s="2" t="s">
        <v>843</v>
      </c>
      <c r="G592" s="2">
        <v>0</v>
      </c>
      <c r="H592" s="2">
        <v>1</v>
      </c>
      <c r="I592" s="2">
        <v>0</v>
      </c>
      <c r="J592" s="2">
        <v>0</v>
      </c>
      <c r="K592" s="2">
        <v>0</v>
      </c>
      <c r="L592" s="2">
        <v>1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204</v>
      </c>
      <c r="V592" s="2">
        <v>0</v>
      </c>
      <c r="W592" s="2">
        <v>0</v>
      </c>
      <c r="X592" s="2">
        <v>0</v>
      </c>
      <c r="Y592" s="2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25">
        <f t="shared" si="182"/>
        <v>206</v>
      </c>
      <c r="AG592" s="25">
        <f t="shared" si="183"/>
        <v>206</v>
      </c>
    </row>
    <row r="593" spans="1:55" ht="15.75" x14ac:dyDescent="0.25">
      <c r="A593" s="8" t="s">
        <v>768</v>
      </c>
      <c r="B593" s="8" t="s">
        <v>769</v>
      </c>
      <c r="C593" s="9" t="s">
        <v>770</v>
      </c>
      <c r="D593" s="10">
        <v>7</v>
      </c>
      <c r="E593" s="2" t="s">
        <v>844</v>
      </c>
      <c r="F593" s="2" t="s">
        <v>845</v>
      </c>
      <c r="G593" s="2">
        <v>2</v>
      </c>
      <c r="H593" s="2">
        <v>20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211</v>
      </c>
      <c r="V593" s="2">
        <v>0</v>
      </c>
      <c r="W593" s="2">
        <v>0</v>
      </c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2</v>
      </c>
      <c r="AE593" s="9">
        <v>0</v>
      </c>
      <c r="AF593" s="25">
        <f t="shared" si="182"/>
        <v>235</v>
      </c>
      <c r="AG593" s="25">
        <f t="shared" si="183"/>
        <v>233</v>
      </c>
    </row>
    <row r="594" spans="1:55" s="9" customFormat="1" ht="15.75" x14ac:dyDescent="0.25">
      <c r="A594" s="8"/>
      <c r="B594" s="8"/>
      <c r="D594" s="43"/>
      <c r="E594" s="23" t="s">
        <v>100</v>
      </c>
      <c r="F594" s="66" t="s">
        <v>10</v>
      </c>
      <c r="G594" s="66">
        <f>SUM(G589:G593)</f>
        <v>2</v>
      </c>
      <c r="H594" s="66">
        <f t="shared" ref="H594:AE594" si="184">SUM(H589:H593)</f>
        <v>44</v>
      </c>
      <c r="I594" s="66">
        <f t="shared" si="184"/>
        <v>1</v>
      </c>
      <c r="J594" s="66">
        <f t="shared" si="184"/>
        <v>0</v>
      </c>
      <c r="K594" s="66">
        <f t="shared" si="184"/>
        <v>0</v>
      </c>
      <c r="L594" s="66">
        <f t="shared" si="184"/>
        <v>2</v>
      </c>
      <c r="M594" s="66">
        <f t="shared" si="184"/>
        <v>0</v>
      </c>
      <c r="N594" s="66">
        <f t="shared" si="184"/>
        <v>0</v>
      </c>
      <c r="O594" s="66">
        <f t="shared" si="184"/>
        <v>0</v>
      </c>
      <c r="P594" s="66">
        <f t="shared" si="184"/>
        <v>1</v>
      </c>
      <c r="Q594" s="66">
        <f t="shared" si="184"/>
        <v>0</v>
      </c>
      <c r="R594" s="66">
        <f t="shared" si="184"/>
        <v>0</v>
      </c>
      <c r="S594" s="66">
        <f t="shared" si="184"/>
        <v>0</v>
      </c>
      <c r="T594" s="66">
        <f t="shared" si="184"/>
        <v>0</v>
      </c>
      <c r="U594" s="66">
        <f t="shared" si="184"/>
        <v>1598</v>
      </c>
      <c r="V594" s="66">
        <f t="shared" si="184"/>
        <v>0</v>
      </c>
      <c r="W594" s="66">
        <f t="shared" si="184"/>
        <v>0</v>
      </c>
      <c r="X594" s="66">
        <f t="shared" si="184"/>
        <v>0</v>
      </c>
      <c r="Y594" s="66">
        <f t="shared" si="184"/>
        <v>2</v>
      </c>
      <c r="Z594" s="66">
        <f t="shared" si="184"/>
        <v>2</v>
      </c>
      <c r="AA594" s="66">
        <f t="shared" si="184"/>
        <v>0</v>
      </c>
      <c r="AB594" s="66">
        <f t="shared" si="184"/>
        <v>1</v>
      </c>
      <c r="AC594" s="66">
        <f t="shared" si="184"/>
        <v>0</v>
      </c>
      <c r="AD594" s="66">
        <f t="shared" si="184"/>
        <v>6</v>
      </c>
      <c r="AE594" s="66">
        <f t="shared" si="184"/>
        <v>0</v>
      </c>
      <c r="AF594" s="67">
        <f t="shared" ref="AF594:AG594" si="185">SUM(AF589:AF593)</f>
        <v>1659</v>
      </c>
      <c r="AG594" s="67">
        <f t="shared" si="185"/>
        <v>1653</v>
      </c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</row>
    <row r="595" spans="1:55" ht="15.75" x14ac:dyDescent="0.25">
      <c r="A595" s="97"/>
      <c r="B595" s="98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  <c r="AA595" s="98"/>
      <c r="AB595" s="98"/>
      <c r="AC595" s="98"/>
      <c r="AD595" s="98"/>
      <c r="AE595" s="98"/>
      <c r="AF595" s="98"/>
      <c r="AG595" s="99"/>
    </row>
    <row r="596" spans="1:55" ht="15.75" x14ac:dyDescent="0.25">
      <c r="A596" s="8" t="s">
        <v>768</v>
      </c>
      <c r="B596" s="8" t="s">
        <v>769</v>
      </c>
      <c r="C596" s="9" t="s">
        <v>770</v>
      </c>
      <c r="D596" s="10">
        <v>16</v>
      </c>
      <c r="E596" s="2" t="s">
        <v>846</v>
      </c>
      <c r="F596" s="2" t="s">
        <v>847</v>
      </c>
      <c r="G596" s="2">
        <v>1</v>
      </c>
      <c r="H596" s="2">
        <v>35</v>
      </c>
      <c r="I596" s="2">
        <v>0</v>
      </c>
      <c r="J596" s="2">
        <v>0</v>
      </c>
      <c r="K596" s="2">
        <v>0</v>
      </c>
      <c r="L596" s="2">
        <v>1</v>
      </c>
      <c r="M596" s="2">
        <v>0</v>
      </c>
      <c r="N596" s="2">
        <v>2</v>
      </c>
      <c r="O596" s="2">
        <v>0</v>
      </c>
      <c r="P596" s="2">
        <v>0</v>
      </c>
      <c r="Q596" s="2">
        <v>0</v>
      </c>
      <c r="R596" s="2">
        <v>1</v>
      </c>
      <c r="S596" s="2">
        <v>0</v>
      </c>
      <c r="T596" s="2">
        <v>0</v>
      </c>
      <c r="U596" s="2">
        <v>828</v>
      </c>
      <c r="V596" s="2">
        <v>0</v>
      </c>
      <c r="W596" s="2">
        <v>0</v>
      </c>
      <c r="X596" s="9">
        <v>0</v>
      </c>
      <c r="Y596" s="9">
        <v>1</v>
      </c>
      <c r="Z596" s="9">
        <v>0</v>
      </c>
      <c r="AA596" s="9">
        <v>0</v>
      </c>
      <c r="AB596" s="9">
        <v>0</v>
      </c>
      <c r="AC596" s="9">
        <v>0</v>
      </c>
      <c r="AD596" s="9">
        <v>15</v>
      </c>
      <c r="AE596" s="9">
        <v>0</v>
      </c>
      <c r="AF596" s="25">
        <f>G596+H596+I596+J596+K596+L596+M596+N596+O596+P596+Q596+R596+S596+T596+U596+V596+W596+X596+Y596+Z596+AA596+AB596+AC596+AD596</f>
        <v>884</v>
      </c>
      <c r="AG596" s="25">
        <f>G596+H596+I596+J596+K596+L596+M596+N596+O596+P596+Q596+R596+S596+T596+U596+V596+W596+X596+Z596+Y596+AA596+AB596+AC596</f>
        <v>869</v>
      </c>
    </row>
    <row r="597" spans="1:55" ht="15.75" x14ac:dyDescent="0.25">
      <c r="A597" s="8" t="s">
        <v>768</v>
      </c>
      <c r="B597" s="8" t="s">
        <v>769</v>
      </c>
      <c r="C597" s="9" t="s">
        <v>770</v>
      </c>
      <c r="D597" s="10">
        <v>16</v>
      </c>
      <c r="E597" s="2" t="s">
        <v>848</v>
      </c>
      <c r="F597" s="2" t="s">
        <v>849</v>
      </c>
      <c r="G597" s="2">
        <v>1</v>
      </c>
      <c r="H597" s="2">
        <v>34</v>
      </c>
      <c r="I597" s="2">
        <v>0</v>
      </c>
      <c r="J597" s="2">
        <v>0</v>
      </c>
      <c r="K597" s="2">
        <v>0</v>
      </c>
      <c r="L597" s="2">
        <v>1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766</v>
      </c>
      <c r="V597" s="2">
        <v>1</v>
      </c>
      <c r="W597" s="2">
        <v>0</v>
      </c>
      <c r="X597" s="2">
        <v>0</v>
      </c>
      <c r="Y597" s="2">
        <v>1</v>
      </c>
      <c r="Z597" s="9">
        <v>0</v>
      </c>
      <c r="AA597" s="9">
        <v>0</v>
      </c>
      <c r="AB597" s="9">
        <v>0</v>
      </c>
      <c r="AC597" s="9">
        <v>0</v>
      </c>
      <c r="AD597" s="9">
        <v>9</v>
      </c>
      <c r="AE597" s="9">
        <v>0</v>
      </c>
      <c r="AF597" s="25">
        <f t="shared" ref="AF597:AF600" si="186">G597+H597+I597+J597+K597+L597+M597+N597+O597+P597+Q597+R597+S597+T597+U597+V597+W597+X597+Y597+Z597+AA597+AB597+AC597+AD597</f>
        <v>813</v>
      </c>
      <c r="AG597" s="25">
        <f t="shared" ref="AG597:AG600" si="187">G597+H597+I597+J597+K597+L597+M597+N597+O597+P597+Q597+R597+S597+T597+U597+V597+W597+X597+Z597+Y597+AA597+AB597+AC597</f>
        <v>804</v>
      </c>
    </row>
    <row r="598" spans="1:55" ht="15.75" x14ac:dyDescent="0.25">
      <c r="A598" s="8" t="s">
        <v>768</v>
      </c>
      <c r="B598" s="8" t="s">
        <v>769</v>
      </c>
      <c r="C598" s="9" t="s">
        <v>770</v>
      </c>
      <c r="D598" s="10">
        <v>16</v>
      </c>
      <c r="E598" s="2" t="s">
        <v>850</v>
      </c>
      <c r="F598" s="2" t="s">
        <v>851</v>
      </c>
      <c r="G598" s="2">
        <v>0</v>
      </c>
      <c r="H598" s="2">
        <v>4</v>
      </c>
      <c r="I598" s="2">
        <v>0</v>
      </c>
      <c r="J598" s="2">
        <v>0</v>
      </c>
      <c r="K598" s="2">
        <v>0</v>
      </c>
      <c r="L598" s="2">
        <v>1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502</v>
      </c>
      <c r="V598" s="2">
        <v>1</v>
      </c>
      <c r="W598" s="2">
        <v>0</v>
      </c>
      <c r="X598" s="2">
        <v>0</v>
      </c>
      <c r="Y598" s="2">
        <v>1</v>
      </c>
      <c r="Z598" s="9">
        <v>0</v>
      </c>
      <c r="AA598" s="9">
        <v>0</v>
      </c>
      <c r="AB598" s="9">
        <v>0</v>
      </c>
      <c r="AC598" s="9">
        <v>0</v>
      </c>
      <c r="AD598" s="9">
        <v>5</v>
      </c>
      <c r="AE598" s="9">
        <v>0</v>
      </c>
      <c r="AF598" s="25">
        <f t="shared" si="186"/>
        <v>514</v>
      </c>
      <c r="AG598" s="25">
        <f t="shared" si="187"/>
        <v>509</v>
      </c>
    </row>
    <row r="599" spans="1:55" ht="15.75" x14ac:dyDescent="0.25">
      <c r="A599" s="8" t="s">
        <v>768</v>
      </c>
      <c r="B599" s="8" t="s">
        <v>769</v>
      </c>
      <c r="C599" s="9" t="s">
        <v>770</v>
      </c>
      <c r="D599" s="10">
        <v>16</v>
      </c>
      <c r="E599" s="2" t="s">
        <v>852</v>
      </c>
      <c r="F599" s="2" t="s">
        <v>853</v>
      </c>
      <c r="G599" s="2">
        <v>0</v>
      </c>
      <c r="H599" s="2">
        <v>1</v>
      </c>
      <c r="I599" s="2">
        <v>1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1</v>
      </c>
      <c r="Q599" s="2">
        <v>1</v>
      </c>
      <c r="R599" s="2">
        <v>0</v>
      </c>
      <c r="S599" s="2">
        <v>0</v>
      </c>
      <c r="T599" s="2">
        <v>0</v>
      </c>
      <c r="U599" s="2">
        <v>360</v>
      </c>
      <c r="V599" s="2">
        <v>0</v>
      </c>
      <c r="W599" s="2">
        <v>0</v>
      </c>
      <c r="X599" s="2">
        <v>0</v>
      </c>
      <c r="Y599" s="2">
        <v>1</v>
      </c>
      <c r="Z599" s="9">
        <v>0</v>
      </c>
      <c r="AA599" s="9">
        <v>0</v>
      </c>
      <c r="AB599" s="9">
        <v>0</v>
      </c>
      <c r="AC599" s="9">
        <v>0</v>
      </c>
      <c r="AD599" s="9">
        <v>3</v>
      </c>
      <c r="AE599" s="9">
        <v>0</v>
      </c>
      <c r="AF599" s="25">
        <f t="shared" si="186"/>
        <v>368</v>
      </c>
      <c r="AG599" s="25">
        <f t="shared" si="187"/>
        <v>365</v>
      </c>
    </row>
    <row r="600" spans="1:55" ht="15.75" x14ac:dyDescent="0.25">
      <c r="A600" s="8" t="s">
        <v>768</v>
      </c>
      <c r="B600" s="8" t="s">
        <v>769</v>
      </c>
      <c r="C600" s="9" t="s">
        <v>770</v>
      </c>
      <c r="D600" s="10">
        <v>16</v>
      </c>
      <c r="E600" s="2" t="s">
        <v>854</v>
      </c>
      <c r="F600" s="2" t="s">
        <v>855</v>
      </c>
      <c r="G600" s="2">
        <v>2</v>
      </c>
      <c r="H600" s="2">
        <v>12</v>
      </c>
      <c r="I600" s="2">
        <v>1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1</v>
      </c>
      <c r="U600" s="2">
        <v>373</v>
      </c>
      <c r="V600" s="2">
        <v>0</v>
      </c>
      <c r="W600" s="2">
        <v>0</v>
      </c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>
        <v>5</v>
      </c>
      <c r="AE600" s="9">
        <v>0</v>
      </c>
      <c r="AF600" s="25">
        <f t="shared" si="186"/>
        <v>394</v>
      </c>
      <c r="AG600" s="25">
        <f t="shared" si="187"/>
        <v>389</v>
      </c>
    </row>
    <row r="601" spans="1:55" s="9" customFormat="1" ht="15.75" x14ac:dyDescent="0.25">
      <c r="A601" s="8"/>
      <c r="B601" s="8"/>
      <c r="D601" s="43"/>
      <c r="E601" s="23" t="s">
        <v>100</v>
      </c>
      <c r="F601" s="66" t="s">
        <v>10</v>
      </c>
      <c r="G601" s="66">
        <f>SUM(G596:G600)</f>
        <v>4</v>
      </c>
      <c r="H601" s="66">
        <f t="shared" ref="H601:AE601" si="188">SUM(H596:H600)</f>
        <v>86</v>
      </c>
      <c r="I601" s="66">
        <f t="shared" si="188"/>
        <v>2</v>
      </c>
      <c r="J601" s="66">
        <f t="shared" si="188"/>
        <v>0</v>
      </c>
      <c r="K601" s="66">
        <f t="shared" si="188"/>
        <v>0</v>
      </c>
      <c r="L601" s="66">
        <f t="shared" si="188"/>
        <v>3</v>
      </c>
      <c r="M601" s="66">
        <f t="shared" si="188"/>
        <v>0</v>
      </c>
      <c r="N601" s="66">
        <f t="shared" si="188"/>
        <v>2</v>
      </c>
      <c r="O601" s="66">
        <f t="shared" si="188"/>
        <v>0</v>
      </c>
      <c r="P601" s="66">
        <f t="shared" si="188"/>
        <v>1</v>
      </c>
      <c r="Q601" s="66">
        <f t="shared" si="188"/>
        <v>1</v>
      </c>
      <c r="R601" s="66">
        <f t="shared" si="188"/>
        <v>1</v>
      </c>
      <c r="S601" s="66">
        <f t="shared" si="188"/>
        <v>0</v>
      </c>
      <c r="T601" s="66">
        <f t="shared" si="188"/>
        <v>1</v>
      </c>
      <c r="U601" s="66">
        <f t="shared" si="188"/>
        <v>2829</v>
      </c>
      <c r="V601" s="66">
        <f t="shared" si="188"/>
        <v>2</v>
      </c>
      <c r="W601" s="66">
        <f t="shared" si="188"/>
        <v>0</v>
      </c>
      <c r="X601" s="66">
        <f t="shared" si="188"/>
        <v>0</v>
      </c>
      <c r="Y601" s="66">
        <f t="shared" si="188"/>
        <v>4</v>
      </c>
      <c r="Z601" s="66">
        <f t="shared" si="188"/>
        <v>0</v>
      </c>
      <c r="AA601" s="66">
        <f t="shared" si="188"/>
        <v>0</v>
      </c>
      <c r="AB601" s="66">
        <f t="shared" si="188"/>
        <v>0</v>
      </c>
      <c r="AC601" s="66">
        <f t="shared" si="188"/>
        <v>0</v>
      </c>
      <c r="AD601" s="66">
        <f t="shared" si="188"/>
        <v>37</v>
      </c>
      <c r="AE601" s="66">
        <f t="shared" si="188"/>
        <v>0</v>
      </c>
      <c r="AF601" s="67">
        <f t="shared" ref="AF601:AG601" si="189">SUM(AF596:AF600)</f>
        <v>2973</v>
      </c>
      <c r="AG601" s="67">
        <f t="shared" si="189"/>
        <v>2936</v>
      </c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</row>
    <row r="602" spans="1:55" ht="15.75" x14ac:dyDescent="0.25">
      <c r="A602" s="97"/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  <c r="AA602" s="98"/>
      <c r="AB602" s="98"/>
      <c r="AC602" s="98"/>
      <c r="AD602" s="98"/>
      <c r="AE602" s="98"/>
      <c r="AF602" s="98"/>
      <c r="AG602" s="99"/>
    </row>
    <row r="603" spans="1:55" ht="15.75" x14ac:dyDescent="0.25">
      <c r="A603" s="8" t="s">
        <v>768</v>
      </c>
      <c r="B603" s="8" t="s">
        <v>769</v>
      </c>
      <c r="C603" s="9" t="s">
        <v>770</v>
      </c>
      <c r="D603" s="10">
        <v>17</v>
      </c>
      <c r="E603" s="2" t="s">
        <v>856</v>
      </c>
      <c r="F603" s="2" t="s">
        <v>857</v>
      </c>
      <c r="G603" s="2">
        <v>0</v>
      </c>
      <c r="H603" s="2">
        <v>47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1</v>
      </c>
      <c r="O603" s="2">
        <v>1</v>
      </c>
      <c r="P603" s="2">
        <v>0</v>
      </c>
      <c r="Q603" s="2">
        <v>0</v>
      </c>
      <c r="R603" s="2">
        <v>0</v>
      </c>
      <c r="S603" s="2">
        <v>0</v>
      </c>
      <c r="T603" s="2">
        <v>1</v>
      </c>
      <c r="U603" s="2">
        <v>363</v>
      </c>
      <c r="V603" s="2">
        <v>0</v>
      </c>
      <c r="W603" s="2">
        <v>0</v>
      </c>
      <c r="X603" s="9">
        <v>0</v>
      </c>
      <c r="Y603" s="9">
        <v>0</v>
      </c>
      <c r="Z603" s="9">
        <v>0</v>
      </c>
      <c r="AA603" s="9">
        <v>1</v>
      </c>
      <c r="AB603" s="9">
        <v>0</v>
      </c>
      <c r="AC603" s="9">
        <v>0</v>
      </c>
      <c r="AD603" s="9">
        <v>0</v>
      </c>
      <c r="AE603" s="9">
        <v>0</v>
      </c>
      <c r="AF603" s="25">
        <f>G603+H603+I603+J603+K603+L603+M603+N603+O603+P603+Q603+R603+S603+T603+U603+V603+W603+X603+Y603+Z603+AA603+AB603+AC603+AD603</f>
        <v>414</v>
      </c>
      <c r="AG603" s="25">
        <f>G603+H603+I603+J603+K603+L603+M603+N603+O603+P603+Q603+R603+S603+T603+U603+V603+W603+X603+Z603+Y603+AA603+AB603+AC603</f>
        <v>414</v>
      </c>
    </row>
    <row r="604" spans="1:55" ht="15.75" x14ac:dyDescent="0.25">
      <c r="A604" s="8" t="s">
        <v>768</v>
      </c>
      <c r="B604" s="8" t="s">
        <v>769</v>
      </c>
      <c r="C604" s="9" t="s">
        <v>770</v>
      </c>
      <c r="D604" s="10">
        <v>17</v>
      </c>
      <c r="E604" s="2" t="s">
        <v>858</v>
      </c>
      <c r="F604" s="2" t="s">
        <v>859</v>
      </c>
      <c r="G604" s="2">
        <v>0</v>
      </c>
      <c r="H604" s="2">
        <v>40</v>
      </c>
      <c r="I604" s="2">
        <v>0</v>
      </c>
      <c r="J604" s="2">
        <v>0</v>
      </c>
      <c r="K604" s="2">
        <v>0</v>
      </c>
      <c r="L604" s="2">
        <v>2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488</v>
      </c>
      <c r="V604" s="2">
        <v>0</v>
      </c>
      <c r="W604" s="2">
        <v>0</v>
      </c>
      <c r="X604" s="2">
        <v>0</v>
      </c>
      <c r="Y604" s="2">
        <v>2</v>
      </c>
      <c r="Z604" s="9">
        <v>1</v>
      </c>
      <c r="AA604" s="9">
        <v>0</v>
      </c>
      <c r="AB604" s="9">
        <v>0</v>
      </c>
      <c r="AC604" s="9">
        <v>0</v>
      </c>
      <c r="AD604" s="9">
        <v>2</v>
      </c>
      <c r="AE604" s="9">
        <v>0</v>
      </c>
      <c r="AF604" s="25">
        <f t="shared" ref="AF604:AF609" si="190">G604+H604+I604+J604+K604+L604+M604+N604+O604+P604+Q604+R604+S604+T604+U604+V604+W604+X604+Y604+Z604+AA604+AB604+AC604+AD604</f>
        <v>535</v>
      </c>
      <c r="AG604" s="25">
        <f t="shared" ref="AG604:AG609" si="191">G604+H604+I604+J604+K604+L604+M604+N604+O604+P604+Q604+R604+S604+T604+U604+V604+W604+X604+Z604+Y604+AA604+AB604+AC604</f>
        <v>533</v>
      </c>
    </row>
    <row r="605" spans="1:55" ht="15.75" x14ac:dyDescent="0.25">
      <c r="A605" s="8" t="s">
        <v>768</v>
      </c>
      <c r="B605" s="8" t="s">
        <v>769</v>
      </c>
      <c r="C605" s="9" t="s">
        <v>770</v>
      </c>
      <c r="D605" s="10">
        <v>17</v>
      </c>
      <c r="E605" s="2" t="s">
        <v>860</v>
      </c>
      <c r="F605" s="2" t="s">
        <v>861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221</v>
      </c>
      <c r="V605" s="2">
        <v>0</v>
      </c>
      <c r="W605" s="2">
        <v>0</v>
      </c>
      <c r="X605" s="2">
        <v>0</v>
      </c>
      <c r="Y605" s="2">
        <v>0</v>
      </c>
      <c r="Z605" s="9">
        <v>0</v>
      </c>
      <c r="AA605" s="9">
        <v>0</v>
      </c>
      <c r="AB605" s="9">
        <v>0</v>
      </c>
      <c r="AC605" s="9">
        <v>0</v>
      </c>
      <c r="AD605" s="9">
        <v>2</v>
      </c>
      <c r="AE605" s="9">
        <v>0</v>
      </c>
      <c r="AF605" s="25">
        <f t="shared" si="190"/>
        <v>223</v>
      </c>
      <c r="AG605" s="25">
        <f t="shared" si="191"/>
        <v>221</v>
      </c>
    </row>
    <row r="606" spans="1:55" ht="15.75" x14ac:dyDescent="0.25">
      <c r="A606" s="8" t="s">
        <v>768</v>
      </c>
      <c r="B606" s="8" t="s">
        <v>769</v>
      </c>
      <c r="C606" s="9" t="s">
        <v>770</v>
      </c>
      <c r="D606" s="10">
        <v>17</v>
      </c>
      <c r="E606" s="2" t="s">
        <v>862</v>
      </c>
      <c r="F606" s="2" t="s">
        <v>863</v>
      </c>
      <c r="G606" s="2">
        <v>0</v>
      </c>
      <c r="H606" s="2">
        <v>15</v>
      </c>
      <c r="I606" s="2">
        <v>0</v>
      </c>
      <c r="J606" s="2">
        <v>0</v>
      </c>
      <c r="K606" s="2">
        <v>0</v>
      </c>
      <c r="L606" s="2">
        <v>0</v>
      </c>
      <c r="M606" s="2">
        <v>1</v>
      </c>
      <c r="N606" s="2">
        <v>0</v>
      </c>
      <c r="O606" s="2">
        <v>0</v>
      </c>
      <c r="P606" s="2">
        <v>1</v>
      </c>
      <c r="Q606" s="2">
        <v>0</v>
      </c>
      <c r="R606" s="2">
        <v>0</v>
      </c>
      <c r="S606" s="2">
        <v>0</v>
      </c>
      <c r="T606" s="2">
        <v>0</v>
      </c>
      <c r="U606" s="2">
        <v>544</v>
      </c>
      <c r="V606" s="2">
        <v>0</v>
      </c>
      <c r="W606" s="2">
        <v>0</v>
      </c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3</v>
      </c>
      <c r="AE606" s="9">
        <v>0</v>
      </c>
      <c r="AF606" s="25">
        <f t="shared" si="190"/>
        <v>564</v>
      </c>
      <c r="AG606" s="25">
        <f t="shared" si="191"/>
        <v>561</v>
      </c>
    </row>
    <row r="607" spans="1:55" ht="15.75" x14ac:dyDescent="0.25">
      <c r="A607" s="8" t="s">
        <v>768</v>
      </c>
      <c r="B607" s="8" t="s">
        <v>769</v>
      </c>
      <c r="C607" s="9" t="s">
        <v>770</v>
      </c>
      <c r="D607" s="10">
        <v>17</v>
      </c>
      <c r="E607" s="2" t="s">
        <v>864</v>
      </c>
      <c r="F607" s="2" t="s">
        <v>865</v>
      </c>
      <c r="G607" s="2">
        <v>0</v>
      </c>
      <c r="H607" s="2">
        <v>6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284</v>
      </c>
      <c r="V607" s="2">
        <v>0</v>
      </c>
      <c r="W607" s="2">
        <v>0</v>
      </c>
      <c r="X607" s="2">
        <v>0</v>
      </c>
      <c r="Y607" s="2">
        <v>0</v>
      </c>
      <c r="Z607" s="9">
        <v>0</v>
      </c>
      <c r="AA607" s="9">
        <v>0</v>
      </c>
      <c r="AB607" s="9">
        <v>0</v>
      </c>
      <c r="AC607" s="9">
        <v>0</v>
      </c>
      <c r="AD607" s="9">
        <v>1</v>
      </c>
      <c r="AE607" s="9">
        <v>0</v>
      </c>
      <c r="AF607" s="25">
        <f t="shared" si="190"/>
        <v>291</v>
      </c>
      <c r="AG607" s="25">
        <f t="shared" si="191"/>
        <v>290</v>
      </c>
    </row>
    <row r="608" spans="1:55" ht="15.75" x14ac:dyDescent="0.25">
      <c r="A608" s="8" t="s">
        <v>768</v>
      </c>
      <c r="B608" s="8" t="s">
        <v>769</v>
      </c>
      <c r="C608" s="9" t="s">
        <v>770</v>
      </c>
      <c r="D608" s="10">
        <v>17</v>
      </c>
      <c r="E608" s="2" t="s">
        <v>866</v>
      </c>
      <c r="F608" s="2" t="s">
        <v>867</v>
      </c>
      <c r="G608" s="2">
        <v>0</v>
      </c>
      <c r="H608" s="2">
        <v>2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160</v>
      </c>
      <c r="V608" s="2">
        <v>0</v>
      </c>
      <c r="W608" s="2">
        <v>0</v>
      </c>
      <c r="X608" s="2">
        <v>0</v>
      </c>
      <c r="Y608" s="2">
        <v>0</v>
      </c>
      <c r="Z608" s="9">
        <v>0</v>
      </c>
      <c r="AA608" s="9">
        <v>0</v>
      </c>
      <c r="AB608" s="9">
        <v>0</v>
      </c>
      <c r="AC608" s="9">
        <v>0</v>
      </c>
      <c r="AD608" s="9">
        <v>2</v>
      </c>
      <c r="AE608" s="9">
        <v>0</v>
      </c>
      <c r="AF608" s="25">
        <f t="shared" si="190"/>
        <v>164</v>
      </c>
      <c r="AG608" s="25">
        <f t="shared" si="191"/>
        <v>162</v>
      </c>
    </row>
    <row r="609" spans="1:55" ht="15.75" x14ac:dyDescent="0.25">
      <c r="A609" s="8" t="s">
        <v>768</v>
      </c>
      <c r="B609" s="8" t="s">
        <v>769</v>
      </c>
      <c r="C609" s="9" t="s">
        <v>770</v>
      </c>
      <c r="D609" s="10">
        <v>17</v>
      </c>
      <c r="E609" s="2" t="s">
        <v>868</v>
      </c>
      <c r="F609" s="2" t="s">
        <v>869</v>
      </c>
      <c r="G609" s="2">
        <v>1</v>
      </c>
      <c r="H609" s="2">
        <v>8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134</v>
      </c>
      <c r="V609" s="2">
        <v>1</v>
      </c>
      <c r="W609" s="2">
        <v>0</v>
      </c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4</v>
      </c>
      <c r="AE609" s="9">
        <v>0</v>
      </c>
      <c r="AF609" s="25">
        <f t="shared" si="190"/>
        <v>148</v>
      </c>
      <c r="AG609" s="25">
        <f t="shared" si="191"/>
        <v>144</v>
      </c>
    </row>
    <row r="610" spans="1:55" s="9" customFormat="1" ht="15.75" x14ac:dyDescent="0.25">
      <c r="A610" s="8"/>
      <c r="B610" s="8"/>
      <c r="D610" s="43"/>
      <c r="E610" s="23" t="s">
        <v>121</v>
      </c>
      <c r="F610" s="66" t="s">
        <v>10</v>
      </c>
      <c r="G610" s="66">
        <f>SUM(G603:G609)</f>
        <v>1</v>
      </c>
      <c r="H610" s="66">
        <f t="shared" ref="H610:AE610" si="192">SUM(H603:H609)</f>
        <v>118</v>
      </c>
      <c r="I610" s="66">
        <f t="shared" si="192"/>
        <v>0</v>
      </c>
      <c r="J610" s="66">
        <f t="shared" si="192"/>
        <v>0</v>
      </c>
      <c r="K610" s="66">
        <f t="shared" si="192"/>
        <v>0</v>
      </c>
      <c r="L610" s="66">
        <f t="shared" si="192"/>
        <v>2</v>
      </c>
      <c r="M610" s="66">
        <f t="shared" si="192"/>
        <v>1</v>
      </c>
      <c r="N610" s="66">
        <f t="shared" si="192"/>
        <v>1</v>
      </c>
      <c r="O610" s="66">
        <f t="shared" si="192"/>
        <v>1</v>
      </c>
      <c r="P610" s="66">
        <f t="shared" si="192"/>
        <v>1</v>
      </c>
      <c r="Q610" s="66">
        <f t="shared" si="192"/>
        <v>0</v>
      </c>
      <c r="R610" s="66">
        <f t="shared" si="192"/>
        <v>0</v>
      </c>
      <c r="S610" s="66">
        <f t="shared" si="192"/>
        <v>0</v>
      </c>
      <c r="T610" s="66">
        <f t="shared" si="192"/>
        <v>1</v>
      </c>
      <c r="U610" s="66">
        <f t="shared" si="192"/>
        <v>2194</v>
      </c>
      <c r="V610" s="66">
        <f t="shared" si="192"/>
        <v>1</v>
      </c>
      <c r="W610" s="66">
        <f t="shared" si="192"/>
        <v>0</v>
      </c>
      <c r="X610" s="66">
        <f t="shared" si="192"/>
        <v>0</v>
      </c>
      <c r="Y610" s="66">
        <f t="shared" si="192"/>
        <v>2</v>
      </c>
      <c r="Z610" s="66">
        <f t="shared" si="192"/>
        <v>1</v>
      </c>
      <c r="AA610" s="66">
        <f t="shared" si="192"/>
        <v>1</v>
      </c>
      <c r="AB610" s="66">
        <f t="shared" si="192"/>
        <v>0</v>
      </c>
      <c r="AC610" s="66">
        <f t="shared" si="192"/>
        <v>0</v>
      </c>
      <c r="AD610" s="66">
        <f t="shared" si="192"/>
        <v>14</v>
      </c>
      <c r="AE610" s="66">
        <f t="shared" si="192"/>
        <v>0</v>
      </c>
      <c r="AF610" s="67">
        <f t="shared" ref="AF610:AG610" si="193">SUM(AF603:AF609)</f>
        <v>2339</v>
      </c>
      <c r="AG610" s="67">
        <f t="shared" si="193"/>
        <v>2325</v>
      </c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</row>
    <row r="611" spans="1:55" ht="15.75" x14ac:dyDescent="0.25">
      <c r="A611" s="97"/>
      <c r="B611" s="98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  <c r="AA611" s="98"/>
      <c r="AB611" s="98"/>
      <c r="AC611" s="98"/>
      <c r="AD611" s="98"/>
      <c r="AE611" s="98"/>
      <c r="AF611" s="98"/>
      <c r="AG611" s="99"/>
    </row>
    <row r="612" spans="1:55" s="27" customFormat="1" ht="18.75" x14ac:dyDescent="0.3">
      <c r="A612" s="71"/>
      <c r="B612" s="72"/>
      <c r="C612" s="72"/>
      <c r="D612" s="73" t="s">
        <v>870</v>
      </c>
      <c r="E612" s="74"/>
      <c r="F612" s="68"/>
      <c r="G612" s="75">
        <f>G610+G601+G594+G587+G580+G574+G565+G556+G548</f>
        <v>34</v>
      </c>
      <c r="H612" s="75">
        <f t="shared" ref="H612:AE612" si="194">H610+H601+H594+H587+H580+H574+H565+H556+H548</f>
        <v>1280</v>
      </c>
      <c r="I612" s="75">
        <f t="shared" si="194"/>
        <v>19</v>
      </c>
      <c r="J612" s="75">
        <f t="shared" si="194"/>
        <v>2</v>
      </c>
      <c r="K612" s="75">
        <f t="shared" si="194"/>
        <v>3</v>
      </c>
      <c r="L612" s="75">
        <f t="shared" si="194"/>
        <v>29</v>
      </c>
      <c r="M612" s="75">
        <f t="shared" si="194"/>
        <v>5</v>
      </c>
      <c r="N612" s="75">
        <f t="shared" si="194"/>
        <v>19</v>
      </c>
      <c r="O612" s="75">
        <f t="shared" si="194"/>
        <v>5</v>
      </c>
      <c r="P612" s="75">
        <f t="shared" si="194"/>
        <v>5</v>
      </c>
      <c r="Q612" s="75">
        <f t="shared" si="194"/>
        <v>3</v>
      </c>
      <c r="R612" s="75">
        <f t="shared" si="194"/>
        <v>2</v>
      </c>
      <c r="S612" s="75">
        <f t="shared" si="194"/>
        <v>0</v>
      </c>
      <c r="T612" s="75">
        <f t="shared" si="194"/>
        <v>7</v>
      </c>
      <c r="U612" s="75">
        <f t="shared" si="194"/>
        <v>23966</v>
      </c>
      <c r="V612" s="75">
        <f t="shared" si="194"/>
        <v>22</v>
      </c>
      <c r="W612" s="75">
        <f t="shared" si="194"/>
        <v>2</v>
      </c>
      <c r="X612" s="75">
        <f t="shared" si="194"/>
        <v>4</v>
      </c>
      <c r="Y612" s="75">
        <f t="shared" si="194"/>
        <v>18</v>
      </c>
      <c r="Z612" s="75">
        <f t="shared" si="194"/>
        <v>12</v>
      </c>
      <c r="AA612" s="75">
        <f t="shared" si="194"/>
        <v>3</v>
      </c>
      <c r="AB612" s="75">
        <f t="shared" si="194"/>
        <v>8</v>
      </c>
      <c r="AC612" s="75">
        <f t="shared" si="194"/>
        <v>8</v>
      </c>
      <c r="AD612" s="75">
        <f t="shared" si="194"/>
        <v>182</v>
      </c>
      <c r="AE612" s="75">
        <f t="shared" si="194"/>
        <v>1</v>
      </c>
      <c r="AF612" s="75">
        <f t="shared" ref="AF612:AG612" si="195">AF610+AF601+AF594+AF587+AF580+AF574+AF565+AF556+AF548</f>
        <v>25638</v>
      </c>
      <c r="AG612" s="75">
        <f t="shared" si="195"/>
        <v>25456</v>
      </c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</row>
    <row r="613" spans="1:55" ht="15.75" x14ac:dyDescent="0.25"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5"/>
      <c r="AG613" s="25"/>
    </row>
    <row r="614" spans="1:55" ht="15.75" x14ac:dyDescent="0.25">
      <c r="A614" s="8" t="s">
        <v>768</v>
      </c>
      <c r="B614" s="8" t="s">
        <v>871</v>
      </c>
      <c r="C614" s="9" t="s">
        <v>770</v>
      </c>
      <c r="D614" s="10">
        <v>8</v>
      </c>
      <c r="E614" s="2" t="s">
        <v>872</v>
      </c>
      <c r="F614" s="2" t="s">
        <v>873</v>
      </c>
      <c r="G614" s="2">
        <v>0</v>
      </c>
      <c r="H614" s="2">
        <v>10</v>
      </c>
      <c r="I614" s="2">
        <v>0</v>
      </c>
      <c r="J614" s="2">
        <v>0</v>
      </c>
      <c r="K614" s="2">
        <v>0</v>
      </c>
      <c r="L614" s="2">
        <v>0</v>
      </c>
      <c r="M614" s="2">
        <v>1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461</v>
      </c>
      <c r="V614" s="2">
        <v>0</v>
      </c>
      <c r="W614" s="2">
        <v>0</v>
      </c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6</v>
      </c>
      <c r="AE614" s="9">
        <v>0</v>
      </c>
      <c r="AF614" s="25">
        <f>G614+H614+I614+J614+K614+L614+M614+N614+O614+P614+Q614+R614+S614+T614+U614+V614+W614+X614+Y614+Z614+AA614+AB614+AC614+AD614</f>
        <v>478</v>
      </c>
      <c r="AG614" s="25">
        <f>G614+H614+I614+J614+K614+L614+M614+N614+O614+P614+Q614+R614+S614+T614+U614+V614+W614+X614+Z614+Y614+AA614+AB614+AC614</f>
        <v>472</v>
      </c>
    </row>
    <row r="615" spans="1:55" ht="15.75" x14ac:dyDescent="0.25">
      <c r="A615" s="8" t="s">
        <v>768</v>
      </c>
      <c r="B615" s="8" t="s">
        <v>871</v>
      </c>
      <c r="C615" s="9" t="s">
        <v>770</v>
      </c>
      <c r="D615" s="10">
        <v>8</v>
      </c>
      <c r="E615" s="2" t="s">
        <v>874</v>
      </c>
      <c r="F615" s="2" t="s">
        <v>875</v>
      </c>
      <c r="G615" s="2">
        <v>1</v>
      </c>
      <c r="H615" s="2">
        <v>44</v>
      </c>
      <c r="I615" s="2">
        <v>2</v>
      </c>
      <c r="J615" s="2">
        <v>0</v>
      </c>
      <c r="K615" s="2">
        <v>0</v>
      </c>
      <c r="L615" s="2">
        <v>1</v>
      </c>
      <c r="M615" s="2">
        <v>1</v>
      </c>
      <c r="N615" s="2">
        <v>0</v>
      </c>
      <c r="O615" s="2">
        <v>0</v>
      </c>
      <c r="P615" s="2">
        <v>0</v>
      </c>
      <c r="Q615" s="2">
        <v>0</v>
      </c>
      <c r="R615" s="2">
        <v>1</v>
      </c>
      <c r="S615" s="2">
        <v>0</v>
      </c>
      <c r="T615" s="2">
        <v>0</v>
      </c>
      <c r="U615" s="2">
        <v>743</v>
      </c>
      <c r="V615" s="2">
        <v>2</v>
      </c>
      <c r="W615" s="2">
        <v>1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9">
        <v>16</v>
      </c>
      <c r="AE615" s="9">
        <v>0</v>
      </c>
      <c r="AF615" s="25">
        <f t="shared" ref="AF615:AF619" si="196">G615+H615+I615+J615+K615+L615+M615+N615+O615+P615+Q615+R615+S615+T615+U615+V615+W615+X615+Y615+Z615+AA615+AB615+AC615+AD615</f>
        <v>812</v>
      </c>
      <c r="AG615" s="25">
        <f t="shared" ref="AG615:AG619" si="197">G615+H615+I615+J615+K615+L615+M615+N615+O615+P615+Q615+R615+S615+T615+U615+V615+W615+X615+Z615+Y615+AA615+AB615+AC615</f>
        <v>796</v>
      </c>
    </row>
    <row r="616" spans="1:55" ht="15.75" x14ac:dyDescent="0.25">
      <c r="A616" s="8" t="s">
        <v>768</v>
      </c>
      <c r="B616" s="8" t="s">
        <v>871</v>
      </c>
      <c r="C616" s="9" t="s">
        <v>770</v>
      </c>
      <c r="D616" s="10">
        <v>8</v>
      </c>
      <c r="E616" s="2" t="s">
        <v>876</v>
      </c>
      <c r="F616" s="2" t="s">
        <v>877</v>
      </c>
      <c r="G616" s="2">
        <v>3</v>
      </c>
      <c r="H616" s="2">
        <v>36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313</v>
      </c>
      <c r="V616" s="2">
        <v>2</v>
      </c>
      <c r="W616" s="2">
        <v>1</v>
      </c>
      <c r="X616" s="2">
        <v>0</v>
      </c>
      <c r="Y616" s="2">
        <v>0</v>
      </c>
      <c r="Z616" s="2">
        <v>0</v>
      </c>
      <c r="AA616" s="2">
        <v>0</v>
      </c>
      <c r="AB616" s="2">
        <v>1</v>
      </c>
      <c r="AC616" s="2">
        <v>0</v>
      </c>
      <c r="AD616" s="9">
        <v>17</v>
      </c>
      <c r="AE616" s="9">
        <v>0</v>
      </c>
      <c r="AF616" s="25">
        <f t="shared" si="196"/>
        <v>373</v>
      </c>
      <c r="AG616" s="25">
        <f t="shared" si="197"/>
        <v>356</v>
      </c>
    </row>
    <row r="617" spans="1:55" ht="15.75" x14ac:dyDescent="0.25">
      <c r="A617" s="8" t="s">
        <v>768</v>
      </c>
      <c r="B617" s="8" t="s">
        <v>871</v>
      </c>
      <c r="C617" s="9" t="s">
        <v>770</v>
      </c>
      <c r="D617" s="10">
        <v>8</v>
      </c>
      <c r="E617" s="2" t="s">
        <v>878</v>
      </c>
      <c r="F617" s="2" t="s">
        <v>879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448</v>
      </c>
      <c r="V617" s="2">
        <v>0</v>
      </c>
      <c r="W617" s="2">
        <v>0</v>
      </c>
      <c r="X617" s="2">
        <v>0</v>
      </c>
      <c r="Y617" s="2">
        <v>0</v>
      </c>
      <c r="Z617" s="2">
        <v>2</v>
      </c>
      <c r="AA617" s="2">
        <v>0</v>
      </c>
      <c r="AB617" s="2">
        <v>0</v>
      </c>
      <c r="AC617" s="2">
        <v>0</v>
      </c>
      <c r="AD617" s="9">
        <v>2</v>
      </c>
      <c r="AE617" s="9">
        <v>0</v>
      </c>
      <c r="AF617" s="25">
        <f t="shared" si="196"/>
        <v>452</v>
      </c>
      <c r="AG617" s="25">
        <f t="shared" si="197"/>
        <v>450</v>
      </c>
    </row>
    <row r="618" spans="1:55" ht="15.75" x14ac:dyDescent="0.25">
      <c r="A618" s="8" t="s">
        <v>768</v>
      </c>
      <c r="B618" s="8" t="s">
        <v>871</v>
      </c>
      <c r="C618" s="9" t="s">
        <v>770</v>
      </c>
      <c r="D618" s="10">
        <v>8</v>
      </c>
      <c r="E618" s="2" t="s">
        <v>880</v>
      </c>
      <c r="F618" s="2" t="s">
        <v>881</v>
      </c>
      <c r="G618" s="2">
        <v>4</v>
      </c>
      <c r="H618" s="2">
        <v>62</v>
      </c>
      <c r="I618" s="2">
        <v>0</v>
      </c>
      <c r="J618" s="2">
        <v>0</v>
      </c>
      <c r="K618" s="2">
        <v>0</v>
      </c>
      <c r="L618" s="2">
        <v>1</v>
      </c>
      <c r="M618" s="2">
        <v>2</v>
      </c>
      <c r="N618" s="2">
        <v>1</v>
      </c>
      <c r="O618" s="2">
        <v>0</v>
      </c>
      <c r="P618" s="2">
        <v>0</v>
      </c>
      <c r="Q618" s="2">
        <v>0</v>
      </c>
      <c r="R618" s="2">
        <v>1</v>
      </c>
      <c r="S618" s="2">
        <v>0</v>
      </c>
      <c r="T618" s="2">
        <v>1</v>
      </c>
      <c r="U618" s="2">
        <v>758</v>
      </c>
      <c r="V618" s="2">
        <v>1</v>
      </c>
      <c r="W618" s="2">
        <v>0</v>
      </c>
      <c r="X618" s="2">
        <v>1</v>
      </c>
      <c r="Y618" s="2">
        <v>2</v>
      </c>
      <c r="Z618" s="2">
        <v>0</v>
      </c>
      <c r="AA618" s="2">
        <v>0</v>
      </c>
      <c r="AB618" s="2">
        <v>0</v>
      </c>
      <c r="AC618" s="2">
        <v>0</v>
      </c>
      <c r="AD618" s="9">
        <v>6</v>
      </c>
      <c r="AE618" s="9">
        <v>0</v>
      </c>
      <c r="AF618" s="25">
        <f t="shared" si="196"/>
        <v>840</v>
      </c>
      <c r="AG618" s="25">
        <f t="shared" si="197"/>
        <v>834</v>
      </c>
    </row>
    <row r="619" spans="1:55" ht="15.75" x14ac:dyDescent="0.25">
      <c r="A619" s="8" t="s">
        <v>768</v>
      </c>
      <c r="B619" s="8" t="s">
        <v>871</v>
      </c>
      <c r="C619" s="9" t="s">
        <v>770</v>
      </c>
      <c r="D619" s="10">
        <v>8</v>
      </c>
      <c r="E619" s="2" t="s">
        <v>882</v>
      </c>
      <c r="F619" s="2" t="s">
        <v>883</v>
      </c>
      <c r="G619" s="2">
        <v>0</v>
      </c>
      <c r="H619" s="2">
        <v>25</v>
      </c>
      <c r="I619" s="2">
        <v>2</v>
      </c>
      <c r="J619" s="2">
        <v>0</v>
      </c>
      <c r="K619" s="2">
        <v>1</v>
      </c>
      <c r="L619" s="2">
        <v>1</v>
      </c>
      <c r="M619" s="2">
        <v>0</v>
      </c>
      <c r="N619" s="2">
        <v>1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1</v>
      </c>
      <c r="U619" s="2">
        <v>706</v>
      </c>
      <c r="V619" s="2">
        <v>0</v>
      </c>
      <c r="W619" s="2">
        <v>0</v>
      </c>
      <c r="X619" s="9">
        <v>0</v>
      </c>
      <c r="Y619" s="9">
        <v>0</v>
      </c>
      <c r="Z619" s="9">
        <v>1</v>
      </c>
      <c r="AA619" s="9">
        <v>0</v>
      </c>
      <c r="AB619" s="9">
        <v>0</v>
      </c>
      <c r="AC619" s="9">
        <v>0</v>
      </c>
      <c r="AD619" s="9">
        <v>14</v>
      </c>
      <c r="AE619" s="9">
        <v>0</v>
      </c>
      <c r="AF619" s="25">
        <f t="shared" si="196"/>
        <v>752</v>
      </c>
      <c r="AG619" s="25">
        <f t="shared" si="197"/>
        <v>738</v>
      </c>
    </row>
    <row r="620" spans="1:55" s="9" customFormat="1" ht="15.75" x14ac:dyDescent="0.25">
      <c r="A620" s="8"/>
      <c r="B620" s="8"/>
      <c r="D620" s="43"/>
      <c r="E620" s="23" t="s">
        <v>134</v>
      </c>
      <c r="F620" s="66" t="s">
        <v>10</v>
      </c>
      <c r="G620" s="66">
        <f>SUM(G614:G619)</f>
        <v>8</v>
      </c>
      <c r="H620" s="66">
        <f t="shared" ref="H620:AE620" si="198">SUM(H614:H619)</f>
        <v>177</v>
      </c>
      <c r="I620" s="66">
        <f t="shared" si="198"/>
        <v>4</v>
      </c>
      <c r="J620" s="66">
        <f t="shared" si="198"/>
        <v>0</v>
      </c>
      <c r="K620" s="66">
        <f t="shared" si="198"/>
        <v>1</v>
      </c>
      <c r="L620" s="66">
        <f t="shared" si="198"/>
        <v>3</v>
      </c>
      <c r="M620" s="66">
        <f t="shared" si="198"/>
        <v>4</v>
      </c>
      <c r="N620" s="66">
        <f t="shared" si="198"/>
        <v>2</v>
      </c>
      <c r="O620" s="66">
        <f t="shared" si="198"/>
        <v>0</v>
      </c>
      <c r="P620" s="66">
        <f t="shared" si="198"/>
        <v>0</v>
      </c>
      <c r="Q620" s="66">
        <f t="shared" si="198"/>
        <v>0</v>
      </c>
      <c r="R620" s="66">
        <f t="shared" si="198"/>
        <v>2</v>
      </c>
      <c r="S620" s="66">
        <f t="shared" si="198"/>
        <v>0</v>
      </c>
      <c r="T620" s="66">
        <f t="shared" si="198"/>
        <v>2</v>
      </c>
      <c r="U620" s="66">
        <f t="shared" si="198"/>
        <v>3429</v>
      </c>
      <c r="V620" s="66">
        <f t="shared" si="198"/>
        <v>5</v>
      </c>
      <c r="W620" s="66">
        <f t="shared" si="198"/>
        <v>2</v>
      </c>
      <c r="X620" s="66">
        <f t="shared" si="198"/>
        <v>1</v>
      </c>
      <c r="Y620" s="66">
        <f t="shared" si="198"/>
        <v>2</v>
      </c>
      <c r="Z620" s="66">
        <f t="shared" si="198"/>
        <v>3</v>
      </c>
      <c r="AA620" s="66">
        <f t="shared" si="198"/>
        <v>0</v>
      </c>
      <c r="AB620" s="66">
        <f t="shared" si="198"/>
        <v>1</v>
      </c>
      <c r="AC620" s="66">
        <f t="shared" si="198"/>
        <v>0</v>
      </c>
      <c r="AD620" s="66">
        <f t="shared" si="198"/>
        <v>61</v>
      </c>
      <c r="AE620" s="66">
        <f t="shared" si="198"/>
        <v>0</v>
      </c>
      <c r="AF620" s="67">
        <f t="shared" ref="AF620:AG620" si="199">SUM(AF614:AF619)</f>
        <v>3707</v>
      </c>
      <c r="AG620" s="67">
        <f t="shared" si="199"/>
        <v>3646</v>
      </c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</row>
    <row r="621" spans="1:55" ht="15.75" x14ac:dyDescent="0.25">
      <c r="A621" s="97"/>
      <c r="B621" s="98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  <c r="AA621" s="98"/>
      <c r="AB621" s="98"/>
      <c r="AC621" s="98"/>
      <c r="AD621" s="98"/>
      <c r="AE621" s="98"/>
      <c r="AF621" s="98"/>
      <c r="AG621" s="99"/>
    </row>
    <row r="622" spans="1:55" ht="15.75" x14ac:dyDescent="0.25">
      <c r="A622" s="8" t="s">
        <v>768</v>
      </c>
      <c r="B622" s="8" t="s">
        <v>871</v>
      </c>
      <c r="C622" s="9" t="s">
        <v>770</v>
      </c>
      <c r="D622" s="10">
        <v>9</v>
      </c>
      <c r="E622" s="2" t="s">
        <v>884</v>
      </c>
      <c r="F622" s="2" t="s">
        <v>885</v>
      </c>
      <c r="G622" s="2">
        <v>2</v>
      </c>
      <c r="H622" s="2">
        <v>67</v>
      </c>
      <c r="I622" s="2">
        <v>1</v>
      </c>
      <c r="J622" s="2">
        <v>0</v>
      </c>
      <c r="K622" s="2">
        <v>0</v>
      </c>
      <c r="L622" s="2">
        <v>1</v>
      </c>
      <c r="M622" s="2">
        <v>0</v>
      </c>
      <c r="N622" s="2">
        <v>1</v>
      </c>
      <c r="O622" s="2">
        <v>0</v>
      </c>
      <c r="P622" s="2">
        <v>0</v>
      </c>
      <c r="Q622" s="2">
        <v>0</v>
      </c>
      <c r="R622" s="2">
        <v>0</v>
      </c>
      <c r="S622" s="2">
        <v>1</v>
      </c>
      <c r="T622" s="2">
        <v>0</v>
      </c>
      <c r="U622" s="2">
        <v>787</v>
      </c>
      <c r="V622" s="2">
        <v>0</v>
      </c>
      <c r="W622" s="2">
        <v>1</v>
      </c>
      <c r="X622" s="9">
        <v>1</v>
      </c>
      <c r="Y622" s="9">
        <v>0</v>
      </c>
      <c r="Z622" s="9">
        <v>1</v>
      </c>
      <c r="AA622" s="9">
        <v>0</v>
      </c>
      <c r="AB622" s="9">
        <v>0</v>
      </c>
      <c r="AC622" s="9">
        <v>0</v>
      </c>
      <c r="AD622" s="9">
        <v>4</v>
      </c>
      <c r="AE622" s="9">
        <v>0</v>
      </c>
      <c r="AF622" s="25">
        <f>G622+H622+I622+J622+K622+L622+M622+N622+O622+P622+Q622+R622+S622+T622+U622+V622+W622+X622+Y622+Z622+AA622+AB622+AC622+AD622</f>
        <v>867</v>
      </c>
      <c r="AG622" s="25">
        <f>G622+H622+I622+J622+K622+L622+M622+N622+O622+P622+Q622+R622+S622+T622+U622+V622+W622+X622+Z622+Y622+AA622+AB622+AC622</f>
        <v>863</v>
      </c>
    </row>
    <row r="623" spans="1:55" ht="15.75" x14ac:dyDescent="0.25">
      <c r="A623" s="8" t="s">
        <v>768</v>
      </c>
      <c r="B623" s="8" t="s">
        <v>871</v>
      </c>
      <c r="C623" s="9" t="s">
        <v>770</v>
      </c>
      <c r="D623" s="10">
        <v>9</v>
      </c>
      <c r="E623" s="2" t="s">
        <v>886</v>
      </c>
      <c r="F623" s="2" t="s">
        <v>887</v>
      </c>
      <c r="G623" s="2">
        <v>2</v>
      </c>
      <c r="H623" s="2">
        <v>43</v>
      </c>
      <c r="I623" s="2">
        <v>1</v>
      </c>
      <c r="J623" s="2">
        <v>1</v>
      </c>
      <c r="K623" s="2">
        <v>0</v>
      </c>
      <c r="L623" s="2">
        <v>1</v>
      </c>
      <c r="M623" s="2">
        <v>0</v>
      </c>
      <c r="N623" s="2">
        <v>0</v>
      </c>
      <c r="O623" s="2">
        <v>0</v>
      </c>
      <c r="P623" s="2">
        <v>1</v>
      </c>
      <c r="Q623" s="2">
        <v>0</v>
      </c>
      <c r="R623" s="2">
        <v>1</v>
      </c>
      <c r="S623" s="2">
        <v>0</v>
      </c>
      <c r="T623" s="2">
        <v>1</v>
      </c>
      <c r="U623" s="2">
        <v>741</v>
      </c>
      <c r="V623" s="2">
        <v>1</v>
      </c>
      <c r="W623" s="2">
        <v>1</v>
      </c>
      <c r="X623" s="2">
        <v>0</v>
      </c>
      <c r="Y623" s="2">
        <v>0</v>
      </c>
      <c r="Z623" s="2">
        <v>0</v>
      </c>
      <c r="AA623" s="2">
        <v>0</v>
      </c>
      <c r="AB623" s="2">
        <v>1</v>
      </c>
      <c r="AC623" s="2">
        <v>2</v>
      </c>
      <c r="AD623" s="9">
        <v>17</v>
      </c>
      <c r="AE623" s="9">
        <v>0</v>
      </c>
      <c r="AF623" s="25">
        <f t="shared" ref="AF623:AF625" si="200">G623+H623+I623+J623+K623+L623+M623+N623+O623+P623+Q623+R623+S623+T623+U623+V623+W623+X623+Y623+Z623+AA623+AB623+AC623+AD623</f>
        <v>814</v>
      </c>
      <c r="AG623" s="25">
        <f t="shared" ref="AG623:AG625" si="201">G623+H623+I623+J623+K623+L623+M623+N623+O623+P623+Q623+R623+S623+T623+U623+V623+W623+X623+Z623+Y623+AA623+AB623+AC623</f>
        <v>797</v>
      </c>
    </row>
    <row r="624" spans="1:55" ht="15.75" x14ac:dyDescent="0.25">
      <c r="A624" s="8" t="s">
        <v>768</v>
      </c>
      <c r="B624" s="8" t="s">
        <v>871</v>
      </c>
      <c r="C624" s="9" t="s">
        <v>770</v>
      </c>
      <c r="D624" s="10">
        <v>9</v>
      </c>
      <c r="E624" s="2" t="s">
        <v>888</v>
      </c>
      <c r="F624" s="2" t="s">
        <v>889</v>
      </c>
      <c r="G624" s="2">
        <v>2</v>
      </c>
      <c r="H624" s="2">
        <v>108</v>
      </c>
      <c r="I624" s="2">
        <v>1</v>
      </c>
      <c r="J624" s="2">
        <v>0</v>
      </c>
      <c r="K624" s="2">
        <v>0</v>
      </c>
      <c r="L624" s="2">
        <v>0</v>
      </c>
      <c r="M624" s="2">
        <v>0</v>
      </c>
      <c r="N624" s="2">
        <v>1</v>
      </c>
      <c r="O624" s="2">
        <v>1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562</v>
      </c>
      <c r="V624" s="2">
        <v>1</v>
      </c>
      <c r="W624" s="2">
        <v>1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9">
        <v>15</v>
      </c>
      <c r="AE624" s="9">
        <v>0</v>
      </c>
      <c r="AF624" s="25">
        <f t="shared" si="200"/>
        <v>692</v>
      </c>
      <c r="AG624" s="25">
        <f t="shared" si="201"/>
        <v>677</v>
      </c>
    </row>
    <row r="625" spans="1:55" ht="15.75" x14ac:dyDescent="0.25">
      <c r="A625" s="8" t="s">
        <v>768</v>
      </c>
      <c r="B625" s="8" t="s">
        <v>871</v>
      </c>
      <c r="C625" s="9" t="s">
        <v>770</v>
      </c>
      <c r="D625" s="10">
        <v>9</v>
      </c>
      <c r="E625" s="2" t="s">
        <v>890</v>
      </c>
      <c r="F625" s="2" t="s">
        <v>891</v>
      </c>
      <c r="G625" s="2">
        <v>0</v>
      </c>
      <c r="H625" s="2">
        <v>39</v>
      </c>
      <c r="I625" s="2">
        <v>0</v>
      </c>
      <c r="J625" s="2">
        <v>1</v>
      </c>
      <c r="K625" s="2">
        <v>0</v>
      </c>
      <c r="L625" s="2">
        <v>1</v>
      </c>
      <c r="M625" s="2">
        <v>0</v>
      </c>
      <c r="N625" s="2">
        <v>1</v>
      </c>
      <c r="O625" s="2">
        <v>0</v>
      </c>
      <c r="P625" s="2">
        <v>0</v>
      </c>
      <c r="Q625" s="2">
        <v>1</v>
      </c>
      <c r="R625" s="2">
        <v>0</v>
      </c>
      <c r="S625" s="2">
        <v>0</v>
      </c>
      <c r="T625" s="2">
        <v>0</v>
      </c>
      <c r="U625" s="2">
        <v>701</v>
      </c>
      <c r="V625" s="2">
        <v>0</v>
      </c>
      <c r="W625" s="2">
        <v>0</v>
      </c>
      <c r="X625" s="9">
        <v>2</v>
      </c>
      <c r="Y625" s="9">
        <v>1</v>
      </c>
      <c r="Z625" s="9">
        <v>0</v>
      </c>
      <c r="AA625" s="9">
        <v>1</v>
      </c>
      <c r="AB625" s="9">
        <v>1</v>
      </c>
      <c r="AC625" s="9">
        <v>0</v>
      </c>
      <c r="AD625" s="9">
        <v>20</v>
      </c>
      <c r="AE625" s="9">
        <v>0</v>
      </c>
      <c r="AF625" s="25">
        <f t="shared" si="200"/>
        <v>769</v>
      </c>
      <c r="AG625" s="25">
        <f t="shared" si="201"/>
        <v>749</v>
      </c>
    </row>
    <row r="626" spans="1:55" s="24" customFormat="1" ht="15.75" x14ac:dyDescent="0.25">
      <c r="A626" s="8"/>
      <c r="B626" s="8"/>
      <c r="C626" s="9"/>
      <c r="D626" s="43"/>
      <c r="E626" s="23" t="s">
        <v>11</v>
      </c>
      <c r="F626" s="66" t="s">
        <v>10</v>
      </c>
      <c r="G626" s="66">
        <f>SUM(G622:G625)</f>
        <v>6</v>
      </c>
      <c r="H626" s="66">
        <f t="shared" ref="H626:AE626" si="202">SUM(H622:H625)</f>
        <v>257</v>
      </c>
      <c r="I626" s="66">
        <f t="shared" si="202"/>
        <v>3</v>
      </c>
      <c r="J626" s="66">
        <f t="shared" si="202"/>
        <v>2</v>
      </c>
      <c r="K626" s="66">
        <f t="shared" si="202"/>
        <v>0</v>
      </c>
      <c r="L626" s="66">
        <f t="shared" si="202"/>
        <v>3</v>
      </c>
      <c r="M626" s="66">
        <f t="shared" si="202"/>
        <v>0</v>
      </c>
      <c r="N626" s="66">
        <f t="shared" si="202"/>
        <v>3</v>
      </c>
      <c r="O626" s="66">
        <f t="shared" si="202"/>
        <v>1</v>
      </c>
      <c r="P626" s="66">
        <f t="shared" si="202"/>
        <v>1</v>
      </c>
      <c r="Q626" s="66">
        <f t="shared" si="202"/>
        <v>1</v>
      </c>
      <c r="R626" s="66">
        <f t="shared" si="202"/>
        <v>1</v>
      </c>
      <c r="S626" s="66">
        <f t="shared" si="202"/>
        <v>1</v>
      </c>
      <c r="T626" s="66">
        <f t="shared" si="202"/>
        <v>1</v>
      </c>
      <c r="U626" s="66">
        <f t="shared" si="202"/>
        <v>2791</v>
      </c>
      <c r="V626" s="66">
        <f t="shared" si="202"/>
        <v>2</v>
      </c>
      <c r="W626" s="66">
        <f t="shared" si="202"/>
        <v>3</v>
      </c>
      <c r="X626" s="66">
        <f t="shared" si="202"/>
        <v>3</v>
      </c>
      <c r="Y626" s="66">
        <f t="shared" si="202"/>
        <v>1</v>
      </c>
      <c r="Z626" s="66">
        <f t="shared" si="202"/>
        <v>1</v>
      </c>
      <c r="AA626" s="66">
        <f t="shared" si="202"/>
        <v>1</v>
      </c>
      <c r="AB626" s="66">
        <f t="shared" si="202"/>
        <v>2</v>
      </c>
      <c r="AC626" s="66">
        <f t="shared" si="202"/>
        <v>2</v>
      </c>
      <c r="AD626" s="66">
        <f t="shared" si="202"/>
        <v>56</v>
      </c>
      <c r="AE626" s="66">
        <f t="shared" si="202"/>
        <v>0</v>
      </c>
      <c r="AF626" s="67">
        <f t="shared" ref="AF626:AG626" si="203">SUM(AF622:AF625)</f>
        <v>3142</v>
      </c>
      <c r="AG626" s="67">
        <f t="shared" si="203"/>
        <v>3086</v>
      </c>
      <c r="AH626" s="82"/>
      <c r="AI626" s="82"/>
      <c r="AJ626" s="82"/>
      <c r="AK626" s="82"/>
      <c r="AL626" s="82"/>
      <c r="AM626" s="82"/>
      <c r="AN626" s="82"/>
      <c r="AO626" s="82"/>
      <c r="AP626" s="82"/>
      <c r="AQ626" s="82"/>
      <c r="AR626" s="82"/>
      <c r="AS626" s="82"/>
      <c r="AT626" s="82"/>
      <c r="AU626" s="82"/>
      <c r="AV626" s="82"/>
      <c r="AW626" s="82"/>
      <c r="AX626" s="82"/>
      <c r="AY626" s="82"/>
      <c r="AZ626" s="82"/>
      <c r="BA626" s="82"/>
      <c r="BB626" s="82"/>
      <c r="BC626" s="82"/>
    </row>
    <row r="627" spans="1:55" ht="15.75" x14ac:dyDescent="0.25">
      <c r="A627" s="97"/>
      <c r="B627" s="98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  <c r="AA627" s="98"/>
      <c r="AB627" s="98"/>
      <c r="AC627" s="98"/>
      <c r="AD627" s="98"/>
      <c r="AE627" s="98"/>
      <c r="AF627" s="98"/>
      <c r="AG627" s="99"/>
    </row>
    <row r="628" spans="1:55" ht="15.75" x14ac:dyDescent="0.25">
      <c r="A628" s="8" t="s">
        <v>768</v>
      </c>
      <c r="B628" s="8" t="s">
        <v>871</v>
      </c>
      <c r="C628" s="9" t="s">
        <v>770</v>
      </c>
      <c r="D628" s="10">
        <v>10</v>
      </c>
      <c r="E628" s="2" t="s">
        <v>892</v>
      </c>
      <c r="F628" s="2" t="s">
        <v>893</v>
      </c>
      <c r="G628" s="2">
        <v>0</v>
      </c>
      <c r="H628" s="2">
        <v>38</v>
      </c>
      <c r="I628" s="2">
        <v>1</v>
      </c>
      <c r="J628" s="2">
        <v>0</v>
      </c>
      <c r="K628" s="2">
        <v>0</v>
      </c>
      <c r="L628" s="2">
        <v>0</v>
      </c>
      <c r="M628" s="2">
        <v>0</v>
      </c>
      <c r="N628" s="2">
        <v>1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1</v>
      </c>
      <c r="U628" s="2">
        <v>750</v>
      </c>
      <c r="V628" s="2">
        <v>1</v>
      </c>
      <c r="W628" s="2">
        <v>0</v>
      </c>
      <c r="X628" s="9">
        <v>0</v>
      </c>
      <c r="Y628" s="9">
        <v>2</v>
      </c>
      <c r="Z628" s="9">
        <v>0</v>
      </c>
      <c r="AA628" s="9">
        <v>0</v>
      </c>
      <c r="AB628" s="9">
        <v>0</v>
      </c>
      <c r="AC628" s="9">
        <v>1</v>
      </c>
      <c r="AD628" s="9">
        <v>7</v>
      </c>
      <c r="AE628" s="9">
        <v>0</v>
      </c>
      <c r="AF628" s="25">
        <f>G628+H628+I628+J628+K628+L628+M628+N628+O628+P628+Q628+R628+S628+T628+U628+V628+W628+X628+Y628+Z628+AA628+AB628+AC628+AD628</f>
        <v>802</v>
      </c>
      <c r="AG628" s="25">
        <f>G628+H628+I628+J628+K628+L628+M628+N628+O628+P628+Q628+R628+S628+T628+U628+V628+W628+X628+Z628+Y628+AA628+AB628+AC628</f>
        <v>795</v>
      </c>
    </row>
    <row r="629" spans="1:55" ht="15.75" x14ac:dyDescent="0.25">
      <c r="A629" s="8" t="s">
        <v>768</v>
      </c>
      <c r="B629" s="8" t="s">
        <v>871</v>
      </c>
      <c r="C629" s="9" t="s">
        <v>770</v>
      </c>
      <c r="D629" s="10">
        <v>10</v>
      </c>
      <c r="E629" s="2" t="s">
        <v>894</v>
      </c>
      <c r="F629" s="2" t="s">
        <v>895</v>
      </c>
      <c r="G629" s="2">
        <v>0</v>
      </c>
      <c r="H629" s="2">
        <v>18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1</v>
      </c>
      <c r="O629" s="2">
        <v>1</v>
      </c>
      <c r="P629" s="2">
        <v>0</v>
      </c>
      <c r="Q629" s="2">
        <v>0</v>
      </c>
      <c r="R629" s="2">
        <v>1</v>
      </c>
      <c r="S629" s="2">
        <v>0</v>
      </c>
      <c r="T629" s="2">
        <v>1</v>
      </c>
      <c r="U629" s="2">
        <v>646</v>
      </c>
      <c r="V629" s="2">
        <v>2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55">
        <v>2</v>
      </c>
      <c r="AE629" s="55">
        <v>0</v>
      </c>
      <c r="AF629" s="25">
        <f t="shared" ref="AF629:AF631" si="204">G629+H629+I629+J629+K629+L629+M629+N629+O629+P629+Q629+R629+S629+T629+U629+V629+W629+X629+Y629+Z629+AA629+AB629+AC629+AD629</f>
        <v>672</v>
      </c>
      <c r="AG629" s="25">
        <f t="shared" ref="AG629:AG631" si="205">G629+H629+I629+J629+K629+L629+M629+N629+O629+P629+Q629+R629+S629+T629+U629+V629+W629+X629+Z629+Y629+AA629+AB629+AC629</f>
        <v>670</v>
      </c>
    </row>
    <row r="630" spans="1:55" ht="15.75" x14ac:dyDescent="0.25">
      <c r="A630" s="8" t="s">
        <v>768</v>
      </c>
      <c r="B630" s="8" t="s">
        <v>871</v>
      </c>
      <c r="C630" s="9" t="s">
        <v>770</v>
      </c>
      <c r="D630" s="10">
        <v>10</v>
      </c>
      <c r="E630" s="2" t="s">
        <v>896</v>
      </c>
      <c r="F630" s="2" t="s">
        <v>897</v>
      </c>
      <c r="G630" s="2">
        <v>4</v>
      </c>
      <c r="H630" s="2">
        <v>27</v>
      </c>
      <c r="I630" s="2">
        <v>0</v>
      </c>
      <c r="J630" s="2">
        <v>2</v>
      </c>
      <c r="K630" s="2">
        <v>0</v>
      </c>
      <c r="L630" s="2">
        <v>2</v>
      </c>
      <c r="M630" s="2">
        <v>2</v>
      </c>
      <c r="N630" s="2">
        <v>1</v>
      </c>
      <c r="O630" s="2">
        <v>1</v>
      </c>
      <c r="P630" s="2">
        <v>1</v>
      </c>
      <c r="Q630" s="2">
        <v>1</v>
      </c>
      <c r="R630" s="2">
        <v>0</v>
      </c>
      <c r="S630" s="2">
        <v>0</v>
      </c>
      <c r="T630" s="2">
        <v>1</v>
      </c>
      <c r="U630" s="2">
        <v>461</v>
      </c>
      <c r="V630" s="2">
        <v>1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1</v>
      </c>
      <c r="AD630" s="9">
        <v>3</v>
      </c>
      <c r="AE630" s="9">
        <v>0</v>
      </c>
      <c r="AF630" s="25">
        <f t="shared" si="204"/>
        <v>508</v>
      </c>
      <c r="AG630" s="25">
        <f t="shared" si="205"/>
        <v>505</v>
      </c>
    </row>
    <row r="631" spans="1:55" ht="15.75" x14ac:dyDescent="0.25">
      <c r="A631" s="8" t="s">
        <v>768</v>
      </c>
      <c r="B631" s="8" t="s">
        <v>871</v>
      </c>
      <c r="C631" s="9" t="s">
        <v>770</v>
      </c>
      <c r="D631" s="10">
        <v>10</v>
      </c>
      <c r="E631" s="2" t="s">
        <v>898</v>
      </c>
      <c r="F631" s="2" t="s">
        <v>899</v>
      </c>
      <c r="G631" s="2">
        <v>2</v>
      </c>
      <c r="H631" s="2">
        <v>14</v>
      </c>
      <c r="I631" s="2">
        <v>1</v>
      </c>
      <c r="J631" s="2">
        <v>0</v>
      </c>
      <c r="K631" s="2">
        <v>0</v>
      </c>
      <c r="L631" s="2">
        <v>1</v>
      </c>
      <c r="M631" s="2">
        <v>0</v>
      </c>
      <c r="N631" s="2">
        <v>0</v>
      </c>
      <c r="O631" s="2">
        <v>1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330</v>
      </c>
      <c r="V631" s="2">
        <v>0</v>
      </c>
      <c r="W631" s="2">
        <v>1</v>
      </c>
      <c r="X631" s="9">
        <v>0</v>
      </c>
      <c r="Y631" s="9">
        <v>0</v>
      </c>
      <c r="Z631" s="9">
        <v>0</v>
      </c>
      <c r="AA631" s="9">
        <v>0</v>
      </c>
      <c r="AB631" s="9">
        <v>0</v>
      </c>
      <c r="AC631" s="9">
        <v>0</v>
      </c>
      <c r="AD631" s="9">
        <v>2</v>
      </c>
      <c r="AE631" s="9">
        <v>0</v>
      </c>
      <c r="AF631" s="25">
        <f t="shared" si="204"/>
        <v>352</v>
      </c>
      <c r="AG631" s="25">
        <f t="shared" si="205"/>
        <v>350</v>
      </c>
    </row>
    <row r="632" spans="1:55" s="24" customFormat="1" ht="15.75" x14ac:dyDescent="0.25">
      <c r="A632" s="8"/>
      <c r="B632" s="8"/>
      <c r="C632" s="9"/>
      <c r="D632" s="43"/>
      <c r="E632" s="23" t="s">
        <v>826</v>
      </c>
      <c r="F632" s="66" t="s">
        <v>10</v>
      </c>
      <c r="G632" s="66">
        <f>SUM(G628:G631)</f>
        <v>6</v>
      </c>
      <c r="H632" s="66">
        <f t="shared" ref="H632:AE632" si="206">SUM(H628:H631)</f>
        <v>97</v>
      </c>
      <c r="I632" s="66">
        <f t="shared" si="206"/>
        <v>2</v>
      </c>
      <c r="J632" s="66">
        <f t="shared" si="206"/>
        <v>2</v>
      </c>
      <c r="K632" s="66">
        <f t="shared" si="206"/>
        <v>0</v>
      </c>
      <c r="L632" s="66">
        <f t="shared" si="206"/>
        <v>3</v>
      </c>
      <c r="M632" s="66">
        <f t="shared" si="206"/>
        <v>2</v>
      </c>
      <c r="N632" s="66">
        <f t="shared" si="206"/>
        <v>3</v>
      </c>
      <c r="O632" s="66">
        <f t="shared" si="206"/>
        <v>3</v>
      </c>
      <c r="P632" s="66">
        <f t="shared" si="206"/>
        <v>1</v>
      </c>
      <c r="Q632" s="66">
        <f t="shared" si="206"/>
        <v>1</v>
      </c>
      <c r="R632" s="66">
        <f t="shared" si="206"/>
        <v>1</v>
      </c>
      <c r="S632" s="66">
        <f t="shared" si="206"/>
        <v>0</v>
      </c>
      <c r="T632" s="66">
        <f t="shared" si="206"/>
        <v>3</v>
      </c>
      <c r="U632" s="66">
        <f t="shared" si="206"/>
        <v>2187</v>
      </c>
      <c r="V632" s="66">
        <f t="shared" si="206"/>
        <v>4</v>
      </c>
      <c r="W632" s="66">
        <f t="shared" si="206"/>
        <v>1</v>
      </c>
      <c r="X632" s="66">
        <f t="shared" si="206"/>
        <v>0</v>
      </c>
      <c r="Y632" s="66">
        <f t="shared" si="206"/>
        <v>2</v>
      </c>
      <c r="Z632" s="66">
        <f t="shared" si="206"/>
        <v>0</v>
      </c>
      <c r="AA632" s="66">
        <f t="shared" si="206"/>
        <v>0</v>
      </c>
      <c r="AB632" s="66">
        <f t="shared" si="206"/>
        <v>0</v>
      </c>
      <c r="AC632" s="66">
        <f t="shared" si="206"/>
        <v>2</v>
      </c>
      <c r="AD632" s="66">
        <f t="shared" si="206"/>
        <v>14</v>
      </c>
      <c r="AE632" s="66">
        <f t="shared" si="206"/>
        <v>0</v>
      </c>
      <c r="AF632" s="67">
        <f t="shared" ref="AF632:AG632" si="207">SUM(AF628:AF631)</f>
        <v>2334</v>
      </c>
      <c r="AG632" s="67">
        <f t="shared" si="207"/>
        <v>2320</v>
      </c>
      <c r="AH632" s="82"/>
      <c r="AI632" s="82"/>
      <c r="AJ632" s="82"/>
      <c r="AK632" s="82"/>
      <c r="AL632" s="82"/>
      <c r="AM632" s="82"/>
      <c r="AN632" s="82"/>
      <c r="AO632" s="82"/>
      <c r="AP632" s="82"/>
      <c r="AQ632" s="82"/>
      <c r="AR632" s="82"/>
      <c r="AS632" s="82"/>
      <c r="AT632" s="82"/>
      <c r="AU632" s="82"/>
      <c r="AV632" s="82"/>
      <c r="AW632" s="82"/>
      <c r="AX632" s="82"/>
      <c r="AY632" s="82"/>
      <c r="AZ632" s="82"/>
      <c r="BA632" s="82"/>
      <c r="BB632" s="82"/>
      <c r="BC632" s="82"/>
    </row>
    <row r="633" spans="1:55" ht="15.75" x14ac:dyDescent="0.25">
      <c r="A633" s="97"/>
      <c r="B633" s="98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  <c r="AA633" s="98"/>
      <c r="AB633" s="98"/>
      <c r="AC633" s="98"/>
      <c r="AD633" s="98"/>
      <c r="AE633" s="98"/>
      <c r="AF633" s="98"/>
      <c r="AG633" s="99"/>
    </row>
    <row r="634" spans="1:55" ht="15.75" x14ac:dyDescent="0.25">
      <c r="A634" s="8" t="s">
        <v>768</v>
      </c>
      <c r="B634" s="8" t="s">
        <v>871</v>
      </c>
      <c r="C634" s="9" t="s">
        <v>770</v>
      </c>
      <c r="D634" s="10">
        <v>11</v>
      </c>
      <c r="E634" s="2" t="s">
        <v>900</v>
      </c>
      <c r="F634" s="2" t="s">
        <v>901</v>
      </c>
      <c r="G634" s="2">
        <v>0</v>
      </c>
      <c r="H634" s="2">
        <v>25</v>
      </c>
      <c r="I634" s="2">
        <v>1</v>
      </c>
      <c r="J634" s="2">
        <v>0</v>
      </c>
      <c r="K634" s="2">
        <v>0</v>
      </c>
      <c r="L634" s="2">
        <v>0</v>
      </c>
      <c r="M634" s="2">
        <v>2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512</v>
      </c>
      <c r="V634" s="2">
        <v>0</v>
      </c>
      <c r="W634" s="2">
        <v>0</v>
      </c>
      <c r="X634" s="9">
        <v>0</v>
      </c>
      <c r="Y634" s="9">
        <v>0</v>
      </c>
      <c r="Z634" s="9">
        <v>0</v>
      </c>
      <c r="AA634" s="9">
        <v>2</v>
      </c>
      <c r="AB634" s="9">
        <v>0</v>
      </c>
      <c r="AC634" s="9">
        <v>0</v>
      </c>
      <c r="AD634" s="9">
        <v>2</v>
      </c>
      <c r="AE634" s="9">
        <v>0</v>
      </c>
      <c r="AF634" s="25">
        <f>G634+H634+I634+J634+K634+L634+M634+N634+O634+P634+Q634+R634+S634+T634+U634+V634+W634+X634+Y634+Z634+AA634+AB634+AC634+AD634</f>
        <v>544</v>
      </c>
      <c r="AG634" s="25">
        <f>G634+H634+I634+J634+K634+L634+M634+N634+O634+P634+Q634+R634+S634+T634+U634+V634+W634+X634+Z634+Y634+AA634+AB634+AC634</f>
        <v>542</v>
      </c>
    </row>
    <row r="635" spans="1:55" ht="15.75" x14ac:dyDescent="0.25">
      <c r="A635" s="8" t="s">
        <v>768</v>
      </c>
      <c r="B635" s="8" t="s">
        <v>871</v>
      </c>
      <c r="C635" s="9" t="s">
        <v>770</v>
      </c>
      <c r="D635" s="10">
        <v>11</v>
      </c>
      <c r="E635" s="2" t="s">
        <v>902</v>
      </c>
      <c r="F635" s="2" t="s">
        <v>903</v>
      </c>
      <c r="G635" s="2">
        <v>0</v>
      </c>
      <c r="H635" s="2">
        <v>17</v>
      </c>
      <c r="I635" s="2">
        <v>0</v>
      </c>
      <c r="J635" s="2">
        <v>0</v>
      </c>
      <c r="K635" s="2">
        <v>0</v>
      </c>
      <c r="L635" s="2">
        <v>1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471</v>
      </c>
      <c r="V635" s="2">
        <v>0</v>
      </c>
      <c r="W635" s="2">
        <v>1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1</v>
      </c>
      <c r="AD635" s="9">
        <v>1</v>
      </c>
      <c r="AE635" s="9">
        <v>0</v>
      </c>
      <c r="AF635" s="25">
        <f t="shared" ref="AF635:AF639" si="208">G635+H635+I635+J635+K635+L635+M635+N635+O635+P635+Q635+R635+S635+T635+U635+V635+W635+X635+Y635+Z635+AA635+AB635+AC635+AD635</f>
        <v>492</v>
      </c>
      <c r="AG635" s="25">
        <f t="shared" ref="AG635:AG639" si="209">G635+H635+I635+J635+K635+L635+M635+N635+O635+P635+Q635+R635+S635+T635+U635+V635+W635+X635+Z635+Y635+AA635+AB635+AC635</f>
        <v>491</v>
      </c>
    </row>
    <row r="636" spans="1:55" ht="15.75" x14ac:dyDescent="0.25">
      <c r="A636" s="8" t="s">
        <v>768</v>
      </c>
      <c r="B636" s="8" t="s">
        <v>871</v>
      </c>
      <c r="C636" s="9" t="s">
        <v>770</v>
      </c>
      <c r="D636" s="10">
        <v>11</v>
      </c>
      <c r="E636" s="2" t="s">
        <v>904</v>
      </c>
      <c r="F636" s="2" t="s">
        <v>905</v>
      </c>
      <c r="G636" s="2">
        <v>0</v>
      </c>
      <c r="H636" s="2">
        <v>11</v>
      </c>
      <c r="I636" s="2">
        <v>0</v>
      </c>
      <c r="J636" s="2">
        <v>0</v>
      </c>
      <c r="K636" s="2">
        <v>0</v>
      </c>
      <c r="L636" s="2">
        <v>2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1</v>
      </c>
      <c r="U636" s="2">
        <v>213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55">
        <v>1</v>
      </c>
      <c r="AE636" s="55">
        <v>0</v>
      </c>
      <c r="AF636" s="25">
        <f t="shared" si="208"/>
        <v>228</v>
      </c>
      <c r="AG636" s="25">
        <f t="shared" si="209"/>
        <v>227</v>
      </c>
    </row>
    <row r="637" spans="1:55" ht="15.75" x14ac:dyDescent="0.25">
      <c r="A637" s="8" t="s">
        <v>768</v>
      </c>
      <c r="B637" s="8" t="s">
        <v>871</v>
      </c>
      <c r="C637" s="9" t="s">
        <v>770</v>
      </c>
      <c r="D637" s="10">
        <v>11</v>
      </c>
      <c r="E637" s="2" t="s">
        <v>906</v>
      </c>
      <c r="F637" s="2" t="s">
        <v>907</v>
      </c>
      <c r="G637" s="2">
        <v>0</v>
      </c>
      <c r="H637" s="2">
        <v>3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274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55">
        <v>2</v>
      </c>
      <c r="AE637" s="55">
        <v>0</v>
      </c>
      <c r="AF637" s="25">
        <f t="shared" si="208"/>
        <v>279</v>
      </c>
      <c r="AG637" s="25">
        <f t="shared" si="209"/>
        <v>277</v>
      </c>
    </row>
    <row r="638" spans="1:55" ht="15.75" x14ac:dyDescent="0.25">
      <c r="A638" s="8" t="s">
        <v>768</v>
      </c>
      <c r="B638" s="8" t="s">
        <v>871</v>
      </c>
      <c r="C638" s="9" t="s">
        <v>770</v>
      </c>
      <c r="D638" s="10">
        <v>11</v>
      </c>
      <c r="E638" s="2" t="s">
        <v>908</v>
      </c>
      <c r="F638" s="2" t="s">
        <v>909</v>
      </c>
      <c r="G638" s="2">
        <v>0</v>
      </c>
      <c r="H638" s="2">
        <v>6</v>
      </c>
      <c r="I638" s="2">
        <v>1</v>
      </c>
      <c r="J638" s="2">
        <v>0</v>
      </c>
      <c r="K638" s="2">
        <v>0</v>
      </c>
      <c r="L638" s="2">
        <v>1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680</v>
      </c>
      <c r="V638" s="2">
        <v>0</v>
      </c>
      <c r="W638" s="2">
        <v>0</v>
      </c>
      <c r="X638" s="2">
        <v>0</v>
      </c>
      <c r="Y638" s="2">
        <v>0</v>
      </c>
      <c r="Z638" s="2">
        <v>1</v>
      </c>
      <c r="AA638" s="2">
        <v>0</v>
      </c>
      <c r="AB638" s="2">
        <v>0</v>
      </c>
      <c r="AC638" s="2">
        <v>1</v>
      </c>
      <c r="AD638" s="55">
        <v>5</v>
      </c>
      <c r="AE638" s="55">
        <v>0</v>
      </c>
      <c r="AF638" s="25">
        <f t="shared" si="208"/>
        <v>695</v>
      </c>
      <c r="AG638" s="25">
        <f t="shared" si="209"/>
        <v>690</v>
      </c>
    </row>
    <row r="639" spans="1:55" ht="15.75" x14ac:dyDescent="0.25">
      <c r="A639" s="8" t="s">
        <v>768</v>
      </c>
      <c r="B639" s="8" t="s">
        <v>871</v>
      </c>
      <c r="C639" s="9" t="s">
        <v>770</v>
      </c>
      <c r="D639" s="10">
        <v>11</v>
      </c>
      <c r="E639" s="2" t="s">
        <v>910</v>
      </c>
      <c r="F639" s="2" t="s">
        <v>911</v>
      </c>
      <c r="G639" s="2">
        <v>1</v>
      </c>
      <c r="H639" s="2">
        <v>35</v>
      </c>
      <c r="I639" s="2">
        <v>1</v>
      </c>
      <c r="J639" s="2">
        <v>0</v>
      </c>
      <c r="K639" s="2">
        <v>0</v>
      </c>
      <c r="L639" s="2">
        <v>0</v>
      </c>
      <c r="M639" s="2">
        <v>0</v>
      </c>
      <c r="N639" s="2">
        <v>1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658</v>
      </c>
      <c r="V639" s="2">
        <v>1</v>
      </c>
      <c r="W639" s="2">
        <v>0</v>
      </c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10</v>
      </c>
      <c r="AE639" s="9">
        <v>0</v>
      </c>
      <c r="AF639" s="25">
        <f t="shared" si="208"/>
        <v>707</v>
      </c>
      <c r="AG639" s="25">
        <f t="shared" si="209"/>
        <v>697</v>
      </c>
    </row>
    <row r="640" spans="1:55" s="24" customFormat="1" ht="15.75" x14ac:dyDescent="0.25">
      <c r="A640" s="8"/>
      <c r="B640" s="8"/>
      <c r="C640" s="9"/>
      <c r="D640" s="43"/>
      <c r="E640" s="23" t="s">
        <v>63</v>
      </c>
      <c r="F640" s="66" t="s">
        <v>10</v>
      </c>
      <c r="G640" s="66">
        <f>SUM(G634:G639)</f>
        <v>1</v>
      </c>
      <c r="H640" s="66">
        <f t="shared" ref="H640:AE640" si="210">SUM(H634:H639)</f>
        <v>97</v>
      </c>
      <c r="I640" s="66">
        <f t="shared" si="210"/>
        <v>3</v>
      </c>
      <c r="J640" s="66">
        <f t="shared" si="210"/>
        <v>0</v>
      </c>
      <c r="K640" s="66">
        <f t="shared" si="210"/>
        <v>0</v>
      </c>
      <c r="L640" s="66">
        <f t="shared" si="210"/>
        <v>4</v>
      </c>
      <c r="M640" s="66">
        <f t="shared" si="210"/>
        <v>2</v>
      </c>
      <c r="N640" s="66">
        <f t="shared" si="210"/>
        <v>1</v>
      </c>
      <c r="O640" s="66">
        <f t="shared" si="210"/>
        <v>0</v>
      </c>
      <c r="P640" s="66">
        <f t="shared" si="210"/>
        <v>0</v>
      </c>
      <c r="Q640" s="66">
        <f t="shared" si="210"/>
        <v>0</v>
      </c>
      <c r="R640" s="66">
        <f t="shared" si="210"/>
        <v>0</v>
      </c>
      <c r="S640" s="66">
        <f t="shared" si="210"/>
        <v>0</v>
      </c>
      <c r="T640" s="66">
        <f t="shared" si="210"/>
        <v>1</v>
      </c>
      <c r="U640" s="66">
        <f t="shared" si="210"/>
        <v>2808</v>
      </c>
      <c r="V640" s="66">
        <f t="shared" si="210"/>
        <v>1</v>
      </c>
      <c r="W640" s="66">
        <f t="shared" si="210"/>
        <v>1</v>
      </c>
      <c r="X640" s="66">
        <f t="shared" si="210"/>
        <v>0</v>
      </c>
      <c r="Y640" s="66">
        <f t="shared" si="210"/>
        <v>0</v>
      </c>
      <c r="Z640" s="66">
        <f t="shared" si="210"/>
        <v>1</v>
      </c>
      <c r="AA640" s="66">
        <f t="shared" si="210"/>
        <v>2</v>
      </c>
      <c r="AB640" s="66">
        <f t="shared" si="210"/>
        <v>0</v>
      </c>
      <c r="AC640" s="66">
        <f t="shared" si="210"/>
        <v>2</v>
      </c>
      <c r="AD640" s="66">
        <f t="shared" si="210"/>
        <v>21</v>
      </c>
      <c r="AE640" s="66">
        <f t="shared" si="210"/>
        <v>0</v>
      </c>
      <c r="AF640" s="67">
        <f t="shared" ref="AF640:AG640" si="211">SUM(AF634:AF639)</f>
        <v>2945</v>
      </c>
      <c r="AG640" s="67">
        <f t="shared" si="211"/>
        <v>2924</v>
      </c>
      <c r="AH640" s="82"/>
      <c r="AI640" s="82"/>
      <c r="AJ640" s="82"/>
      <c r="AK640" s="82"/>
      <c r="AL640" s="82"/>
      <c r="AM640" s="82"/>
      <c r="AN640" s="82"/>
      <c r="AO640" s="82"/>
      <c r="AP640" s="82"/>
      <c r="AQ640" s="82"/>
      <c r="AR640" s="82"/>
      <c r="AS640" s="82"/>
      <c r="AT640" s="82"/>
      <c r="AU640" s="82"/>
      <c r="AV640" s="82"/>
      <c r="AW640" s="82"/>
      <c r="AX640" s="82"/>
      <c r="AY640" s="82"/>
      <c r="AZ640" s="82"/>
      <c r="BA640" s="82"/>
      <c r="BB640" s="82"/>
      <c r="BC640" s="82"/>
    </row>
    <row r="641" spans="1:55" ht="15.75" x14ac:dyDescent="0.25">
      <c r="A641" s="97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  <c r="AA641" s="98"/>
      <c r="AB641" s="98"/>
      <c r="AC641" s="98"/>
      <c r="AD641" s="98"/>
      <c r="AE641" s="98"/>
      <c r="AF641" s="98"/>
      <c r="AG641" s="99"/>
    </row>
    <row r="642" spans="1:55" ht="15.75" x14ac:dyDescent="0.25">
      <c r="A642" s="8" t="s">
        <v>768</v>
      </c>
      <c r="B642" s="8" t="s">
        <v>871</v>
      </c>
      <c r="C642" s="9" t="s">
        <v>770</v>
      </c>
      <c r="D642" s="10">
        <v>12</v>
      </c>
      <c r="E642" s="2" t="s">
        <v>912</v>
      </c>
      <c r="F642" s="2" t="s">
        <v>913</v>
      </c>
      <c r="G642" s="2">
        <v>0</v>
      </c>
      <c r="H642" s="2">
        <v>12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183</v>
      </c>
      <c r="V642" s="2">
        <v>0</v>
      </c>
      <c r="W642" s="2">
        <v>0</v>
      </c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</v>
      </c>
      <c r="AD642" s="9">
        <v>2</v>
      </c>
      <c r="AE642" s="9">
        <v>0</v>
      </c>
      <c r="AF642" s="25">
        <f>G642+H642+I642+J642+K642+L642+M642+N642+O642+P642+Q642+R642+S642+T642+U642+V642+W642+X642+Y642+Z642+AA642+AB642+AC642+AD642</f>
        <v>197</v>
      </c>
      <c r="AG642" s="25">
        <f>G642+H642+I642+J642+K642+L642+M642+N642+O642+P642+Q642+R642+S642+T642+U642+V642+W642+X642+Z642+Y642+AA642+AB642+AC642</f>
        <v>195</v>
      </c>
    </row>
    <row r="643" spans="1:55" ht="15.75" x14ac:dyDescent="0.25">
      <c r="A643" s="8" t="s">
        <v>768</v>
      </c>
      <c r="B643" s="8" t="s">
        <v>871</v>
      </c>
      <c r="C643" s="9" t="s">
        <v>770</v>
      </c>
      <c r="D643" s="10">
        <v>12</v>
      </c>
      <c r="E643" s="2" t="s">
        <v>914</v>
      </c>
      <c r="F643" s="2" t="s">
        <v>915</v>
      </c>
      <c r="G643" s="2">
        <v>1</v>
      </c>
      <c r="H643" s="2">
        <v>69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2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241</v>
      </c>
      <c r="V643" s="2">
        <v>0</v>
      </c>
      <c r="W643" s="2">
        <v>0</v>
      </c>
      <c r="X643" s="2">
        <v>0</v>
      </c>
      <c r="Y643" s="2">
        <v>1</v>
      </c>
      <c r="Z643" s="2">
        <v>1</v>
      </c>
      <c r="AA643" s="2">
        <v>0</v>
      </c>
      <c r="AB643" s="2">
        <v>0</v>
      </c>
      <c r="AC643" s="2">
        <v>0</v>
      </c>
      <c r="AD643" s="9">
        <v>6</v>
      </c>
      <c r="AE643" s="9">
        <v>0</v>
      </c>
      <c r="AF643" s="25">
        <f t="shared" ref="AF643:AF648" si="212">G643+H643+I643+J643+K643+L643+M643+N643+O643+P643+Q643+R643+S643+T643+U643+V643+W643+X643+Y643+Z643+AA643+AB643+AC643+AD643</f>
        <v>321</v>
      </c>
      <c r="AG643" s="25">
        <f t="shared" ref="AG643:AG648" si="213">G643+H643+I643+J643+K643+L643+M643+N643+O643+P643+Q643+R643+S643+T643+U643+V643+W643+X643+Z643+Y643+AA643+AB643+AC643</f>
        <v>315</v>
      </c>
    </row>
    <row r="644" spans="1:55" ht="15.75" x14ac:dyDescent="0.25">
      <c r="A644" s="8" t="s">
        <v>768</v>
      </c>
      <c r="B644" s="8" t="s">
        <v>871</v>
      </c>
      <c r="C644" s="9" t="s">
        <v>770</v>
      </c>
      <c r="D644" s="10">
        <v>12</v>
      </c>
      <c r="E644" s="2" t="s">
        <v>916</v>
      </c>
      <c r="F644" s="2" t="s">
        <v>917</v>
      </c>
      <c r="G644" s="2">
        <v>1</v>
      </c>
      <c r="H644" s="2">
        <v>90</v>
      </c>
      <c r="I644" s="2">
        <v>0</v>
      </c>
      <c r="J644" s="2">
        <v>0</v>
      </c>
      <c r="K644" s="2">
        <v>0</v>
      </c>
      <c r="L644" s="2">
        <v>0</v>
      </c>
      <c r="M644" s="2">
        <v>1</v>
      </c>
      <c r="N644" s="2">
        <v>2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409</v>
      </c>
      <c r="V644" s="2">
        <v>2</v>
      </c>
      <c r="W644" s="2">
        <v>0</v>
      </c>
      <c r="X644" s="2">
        <v>1</v>
      </c>
      <c r="Y644" s="2">
        <v>0</v>
      </c>
      <c r="Z644" s="2">
        <v>1</v>
      </c>
      <c r="AA644" s="2">
        <v>0</v>
      </c>
      <c r="AB644" s="2">
        <v>0</v>
      </c>
      <c r="AC644" s="2">
        <v>0</v>
      </c>
      <c r="AD644" s="9">
        <v>6</v>
      </c>
      <c r="AE644" s="9">
        <v>0</v>
      </c>
      <c r="AF644" s="25">
        <f t="shared" si="212"/>
        <v>513</v>
      </c>
      <c r="AG644" s="25">
        <f t="shared" si="213"/>
        <v>507</v>
      </c>
    </row>
    <row r="645" spans="1:55" ht="15.75" x14ac:dyDescent="0.25">
      <c r="A645" s="8" t="s">
        <v>768</v>
      </c>
      <c r="B645" s="8" t="s">
        <v>871</v>
      </c>
      <c r="C645" s="9" t="s">
        <v>770</v>
      </c>
      <c r="D645" s="10">
        <v>12</v>
      </c>
      <c r="E645" s="2" t="s">
        <v>918</v>
      </c>
      <c r="F645" s="2" t="s">
        <v>919</v>
      </c>
      <c r="G645" s="2">
        <v>0</v>
      </c>
      <c r="H645" s="2">
        <v>36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2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247</v>
      </c>
      <c r="V645" s="2">
        <v>0</v>
      </c>
      <c r="W645" s="2">
        <v>1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1</v>
      </c>
      <c r="AD645" s="9">
        <v>3</v>
      </c>
      <c r="AE645" s="9">
        <v>0</v>
      </c>
      <c r="AF645" s="25">
        <f t="shared" si="212"/>
        <v>290</v>
      </c>
      <c r="AG645" s="25">
        <f t="shared" si="213"/>
        <v>287</v>
      </c>
    </row>
    <row r="646" spans="1:55" ht="15.75" x14ac:dyDescent="0.25">
      <c r="A646" s="8" t="s">
        <v>768</v>
      </c>
      <c r="B646" s="8" t="s">
        <v>871</v>
      </c>
      <c r="C646" s="9" t="s">
        <v>770</v>
      </c>
      <c r="D646" s="10">
        <v>12</v>
      </c>
      <c r="E646" s="2" t="s">
        <v>920</v>
      </c>
      <c r="F646" s="2" t="s">
        <v>921</v>
      </c>
      <c r="G646" s="2">
        <v>1</v>
      </c>
      <c r="H646" s="2">
        <v>72</v>
      </c>
      <c r="I646" s="2">
        <v>0</v>
      </c>
      <c r="J646" s="2">
        <v>0</v>
      </c>
      <c r="K646" s="2">
        <v>0</v>
      </c>
      <c r="L646" s="2">
        <v>1</v>
      </c>
      <c r="M646" s="2">
        <v>0</v>
      </c>
      <c r="N646" s="2">
        <v>1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263</v>
      </c>
      <c r="V646" s="2">
        <v>0</v>
      </c>
      <c r="W646" s="2">
        <v>0</v>
      </c>
      <c r="X646" s="2">
        <v>0</v>
      </c>
      <c r="Y646" s="2">
        <v>1</v>
      </c>
      <c r="Z646" s="2">
        <v>1</v>
      </c>
      <c r="AA646" s="2">
        <v>0</v>
      </c>
      <c r="AB646" s="2">
        <v>0</v>
      </c>
      <c r="AC646" s="2">
        <v>2</v>
      </c>
      <c r="AD646" s="9">
        <v>1</v>
      </c>
      <c r="AE646" s="9">
        <v>0</v>
      </c>
      <c r="AF646" s="25">
        <f t="shared" si="212"/>
        <v>343</v>
      </c>
      <c r="AG646" s="25">
        <f t="shared" si="213"/>
        <v>342</v>
      </c>
    </row>
    <row r="647" spans="1:55" ht="15.75" x14ac:dyDescent="0.25">
      <c r="A647" s="8" t="s">
        <v>768</v>
      </c>
      <c r="B647" s="8" t="s">
        <v>871</v>
      </c>
      <c r="C647" s="9" t="s">
        <v>770</v>
      </c>
      <c r="D647" s="10">
        <v>12</v>
      </c>
      <c r="E647" s="2" t="s">
        <v>922</v>
      </c>
      <c r="F647" s="2" t="s">
        <v>923</v>
      </c>
      <c r="G647" s="2">
        <v>5</v>
      </c>
      <c r="H647" s="2">
        <v>102</v>
      </c>
      <c r="I647" s="2">
        <v>0</v>
      </c>
      <c r="J647" s="2">
        <v>0</v>
      </c>
      <c r="K647" s="2">
        <v>2</v>
      </c>
      <c r="L647" s="2">
        <v>0</v>
      </c>
      <c r="M647" s="2">
        <v>0</v>
      </c>
      <c r="N647" s="2">
        <v>3</v>
      </c>
      <c r="O647" s="2">
        <v>0</v>
      </c>
      <c r="P647" s="2">
        <v>0</v>
      </c>
      <c r="Q647" s="2">
        <v>0</v>
      </c>
      <c r="R647" s="2">
        <v>1</v>
      </c>
      <c r="S647" s="2">
        <v>0</v>
      </c>
      <c r="T647" s="2">
        <v>1</v>
      </c>
      <c r="U647" s="2">
        <v>366</v>
      </c>
      <c r="V647" s="2">
        <v>0</v>
      </c>
      <c r="W647" s="2">
        <v>0</v>
      </c>
      <c r="X647" s="2">
        <v>0</v>
      </c>
      <c r="Y647" s="2">
        <v>0</v>
      </c>
      <c r="Z647" s="2">
        <v>1</v>
      </c>
      <c r="AA647" s="2">
        <v>0</v>
      </c>
      <c r="AB647" s="2">
        <v>0</v>
      </c>
      <c r="AC647" s="2">
        <v>0</v>
      </c>
      <c r="AD647" s="9">
        <v>22</v>
      </c>
      <c r="AE647" s="9">
        <v>0</v>
      </c>
      <c r="AF647" s="25">
        <f t="shared" si="212"/>
        <v>503</v>
      </c>
      <c r="AG647" s="25">
        <f t="shared" si="213"/>
        <v>481</v>
      </c>
    </row>
    <row r="648" spans="1:55" ht="15.75" x14ac:dyDescent="0.25">
      <c r="A648" s="8" t="s">
        <v>768</v>
      </c>
      <c r="B648" s="8" t="s">
        <v>871</v>
      </c>
      <c r="C648" s="9" t="s">
        <v>770</v>
      </c>
      <c r="D648" s="10">
        <v>12</v>
      </c>
      <c r="E648" s="2" t="s">
        <v>924</v>
      </c>
      <c r="F648" s="2" t="s">
        <v>925</v>
      </c>
      <c r="G648" s="2">
        <v>0</v>
      </c>
      <c r="H648" s="2">
        <v>56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1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362</v>
      </c>
      <c r="V648" s="2">
        <v>1</v>
      </c>
      <c r="W648" s="2">
        <v>0</v>
      </c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2</v>
      </c>
      <c r="AE648" s="55">
        <v>0</v>
      </c>
      <c r="AF648" s="25">
        <f t="shared" si="212"/>
        <v>422</v>
      </c>
      <c r="AG648" s="25">
        <f t="shared" si="213"/>
        <v>420</v>
      </c>
    </row>
    <row r="649" spans="1:55" s="24" customFormat="1" ht="15.75" x14ac:dyDescent="0.25">
      <c r="A649" s="8"/>
      <c r="B649" s="8"/>
      <c r="C649" s="9"/>
      <c r="D649" s="43"/>
      <c r="E649" s="23" t="s">
        <v>353</v>
      </c>
      <c r="F649" s="66" t="s">
        <v>10</v>
      </c>
      <c r="G649" s="66">
        <f>SUM(G642:G648)</f>
        <v>8</v>
      </c>
      <c r="H649" s="66">
        <f t="shared" ref="H649:AE649" si="214">SUM(H642:H648)</f>
        <v>437</v>
      </c>
      <c r="I649" s="66">
        <f t="shared" si="214"/>
        <v>0</v>
      </c>
      <c r="J649" s="66">
        <f t="shared" si="214"/>
        <v>0</v>
      </c>
      <c r="K649" s="66">
        <f t="shared" si="214"/>
        <v>2</v>
      </c>
      <c r="L649" s="66">
        <f t="shared" si="214"/>
        <v>1</v>
      </c>
      <c r="M649" s="66">
        <f t="shared" si="214"/>
        <v>1</v>
      </c>
      <c r="N649" s="66">
        <f t="shared" si="214"/>
        <v>11</v>
      </c>
      <c r="O649" s="66">
        <f t="shared" si="214"/>
        <v>0</v>
      </c>
      <c r="P649" s="66">
        <f t="shared" si="214"/>
        <v>0</v>
      </c>
      <c r="Q649" s="66">
        <f t="shared" si="214"/>
        <v>0</v>
      </c>
      <c r="R649" s="66">
        <f t="shared" si="214"/>
        <v>1</v>
      </c>
      <c r="S649" s="66">
        <f t="shared" si="214"/>
        <v>0</v>
      </c>
      <c r="T649" s="66">
        <f t="shared" si="214"/>
        <v>1</v>
      </c>
      <c r="U649" s="66">
        <f t="shared" si="214"/>
        <v>2071</v>
      </c>
      <c r="V649" s="66">
        <f t="shared" si="214"/>
        <v>3</v>
      </c>
      <c r="W649" s="66">
        <f t="shared" si="214"/>
        <v>1</v>
      </c>
      <c r="X649" s="66">
        <f t="shared" si="214"/>
        <v>1</v>
      </c>
      <c r="Y649" s="66">
        <f t="shared" si="214"/>
        <v>2</v>
      </c>
      <c r="Z649" s="66">
        <f t="shared" si="214"/>
        <v>4</v>
      </c>
      <c r="AA649" s="66">
        <f t="shared" si="214"/>
        <v>0</v>
      </c>
      <c r="AB649" s="66">
        <f t="shared" si="214"/>
        <v>0</v>
      </c>
      <c r="AC649" s="66">
        <f t="shared" si="214"/>
        <v>3</v>
      </c>
      <c r="AD649" s="66">
        <f t="shared" si="214"/>
        <v>42</v>
      </c>
      <c r="AE649" s="66">
        <f t="shared" si="214"/>
        <v>0</v>
      </c>
      <c r="AF649" s="67">
        <f t="shared" ref="AF649:AG649" si="215">SUM(AF642:AF648)</f>
        <v>2589</v>
      </c>
      <c r="AG649" s="67">
        <f t="shared" si="215"/>
        <v>2547</v>
      </c>
      <c r="AH649" s="82"/>
      <c r="AI649" s="82"/>
      <c r="AJ649" s="82"/>
      <c r="AK649" s="82"/>
      <c r="AL649" s="82"/>
      <c r="AM649" s="82"/>
      <c r="AN649" s="82"/>
      <c r="AO649" s="82"/>
      <c r="AP649" s="82"/>
      <c r="AQ649" s="82"/>
      <c r="AR649" s="82"/>
      <c r="AS649" s="82"/>
      <c r="AT649" s="82"/>
      <c r="AU649" s="82"/>
      <c r="AV649" s="82"/>
      <c r="AW649" s="82"/>
      <c r="AX649" s="82"/>
      <c r="AY649" s="82"/>
      <c r="AZ649" s="82"/>
      <c r="BA649" s="82"/>
      <c r="BB649" s="82"/>
      <c r="BC649" s="82"/>
    </row>
    <row r="650" spans="1:55" ht="15.75" x14ac:dyDescent="0.25">
      <c r="A650" s="97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  <c r="AA650" s="98"/>
      <c r="AB650" s="98"/>
      <c r="AC650" s="98"/>
      <c r="AD650" s="98"/>
      <c r="AE650" s="98"/>
      <c r="AF650" s="98"/>
      <c r="AG650" s="99"/>
    </row>
    <row r="651" spans="1:55" ht="15.75" x14ac:dyDescent="0.25">
      <c r="A651" s="8" t="s">
        <v>768</v>
      </c>
      <c r="B651" s="8" t="s">
        <v>871</v>
      </c>
      <c r="C651" s="9" t="s">
        <v>770</v>
      </c>
      <c r="D651" s="10">
        <v>13</v>
      </c>
      <c r="E651" s="2" t="s">
        <v>926</v>
      </c>
      <c r="F651" s="2" t="s">
        <v>927</v>
      </c>
      <c r="G651" s="2">
        <v>1</v>
      </c>
      <c r="H651" s="2">
        <v>35</v>
      </c>
      <c r="I651" s="2">
        <v>0</v>
      </c>
      <c r="J651" s="2">
        <v>0</v>
      </c>
      <c r="K651" s="2">
        <v>0</v>
      </c>
      <c r="L651" s="2">
        <v>1</v>
      </c>
      <c r="M651" s="2">
        <v>0</v>
      </c>
      <c r="N651" s="2">
        <v>0</v>
      </c>
      <c r="O651" s="2">
        <v>0</v>
      </c>
      <c r="P651" s="2">
        <v>0</v>
      </c>
      <c r="Q651" s="2">
        <v>1</v>
      </c>
      <c r="R651" s="2">
        <v>0</v>
      </c>
      <c r="S651" s="2">
        <v>0</v>
      </c>
      <c r="T651" s="2">
        <v>0</v>
      </c>
      <c r="U651" s="2">
        <v>382</v>
      </c>
      <c r="V651" s="2">
        <v>0</v>
      </c>
      <c r="W651" s="2">
        <v>0</v>
      </c>
      <c r="X651" s="9">
        <v>0</v>
      </c>
      <c r="Y651" s="9">
        <v>1</v>
      </c>
      <c r="Z651" s="9">
        <v>0</v>
      </c>
      <c r="AA651" s="9">
        <v>0</v>
      </c>
      <c r="AB651" s="9">
        <v>0</v>
      </c>
      <c r="AC651" s="9">
        <v>0</v>
      </c>
      <c r="AD651" s="9">
        <v>10</v>
      </c>
      <c r="AE651" s="9">
        <v>0</v>
      </c>
      <c r="AF651" s="25">
        <f>G651+H651+I651+J651+K651+L651+M651+N651+O651+P651+Q651+R651+S651+T651+U651+V651+W651+X651+Y651+Z651+AA651+AB651+AC651+AD651</f>
        <v>431</v>
      </c>
      <c r="AG651" s="25">
        <f>G651+H651+I651+J651+K651+L651+M651+N651+O651+P651+Q651+R651+S651+T651+U651+V651+W651+X651+Z651+Y651+AA651+AB651+AC651</f>
        <v>421</v>
      </c>
    </row>
    <row r="652" spans="1:55" ht="15.75" x14ac:dyDescent="0.25">
      <c r="A652" s="8" t="s">
        <v>768</v>
      </c>
      <c r="B652" s="8" t="s">
        <v>871</v>
      </c>
      <c r="C652" s="9" t="s">
        <v>770</v>
      </c>
      <c r="D652" s="10">
        <v>13</v>
      </c>
      <c r="E652" s="2" t="s">
        <v>928</v>
      </c>
      <c r="F652" s="2" t="s">
        <v>929</v>
      </c>
      <c r="G652" s="2">
        <v>0</v>
      </c>
      <c r="H652" s="2">
        <v>6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1</v>
      </c>
      <c r="Q652" s="2">
        <v>0</v>
      </c>
      <c r="R652" s="2">
        <v>0</v>
      </c>
      <c r="S652" s="2">
        <v>0</v>
      </c>
      <c r="T652" s="2">
        <v>0</v>
      </c>
      <c r="U652" s="2">
        <v>185</v>
      </c>
      <c r="V652" s="2">
        <v>0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9">
        <v>4</v>
      </c>
      <c r="AE652" s="9">
        <v>0</v>
      </c>
      <c r="AF652" s="25">
        <f t="shared" ref="AF652:AF657" si="216">G652+H652+I652+J652+K652+L652+M652+N652+O652+P652+Q652+R652+S652+T652+U652+V652+W652+X652+Y652+Z652+AA652+AB652+AC652+AD652</f>
        <v>196</v>
      </c>
      <c r="AG652" s="25">
        <f t="shared" ref="AG652:AG657" si="217">G652+H652+I652+J652+K652+L652+M652+N652+O652+P652+Q652+R652+S652+T652+U652+V652+W652+X652+Z652+Y652+AA652+AB652+AC652</f>
        <v>192</v>
      </c>
    </row>
    <row r="653" spans="1:55" ht="15.75" x14ac:dyDescent="0.25">
      <c r="A653" s="8" t="s">
        <v>768</v>
      </c>
      <c r="B653" s="8" t="s">
        <v>871</v>
      </c>
      <c r="C653" s="9" t="s">
        <v>770</v>
      </c>
      <c r="D653" s="10">
        <v>13</v>
      </c>
      <c r="E653" s="2" t="s">
        <v>930</v>
      </c>
      <c r="F653" s="2" t="s">
        <v>931</v>
      </c>
      <c r="G653" s="2">
        <v>4</v>
      </c>
      <c r="H653" s="2">
        <v>52</v>
      </c>
      <c r="I653" s="2">
        <v>1</v>
      </c>
      <c r="J653" s="2">
        <v>0</v>
      </c>
      <c r="K653" s="2">
        <v>0</v>
      </c>
      <c r="L653" s="2">
        <v>0</v>
      </c>
      <c r="M653" s="2">
        <v>1</v>
      </c>
      <c r="N653" s="2">
        <v>0</v>
      </c>
      <c r="O653" s="2">
        <v>0</v>
      </c>
      <c r="P653" s="2">
        <v>1</v>
      </c>
      <c r="Q653" s="2">
        <v>0</v>
      </c>
      <c r="R653" s="2">
        <v>0</v>
      </c>
      <c r="S653" s="2">
        <v>0</v>
      </c>
      <c r="T653" s="2">
        <v>0</v>
      </c>
      <c r="U653" s="2">
        <v>637</v>
      </c>
      <c r="V653" s="2">
        <v>1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9">
        <v>11</v>
      </c>
      <c r="AE653" s="9">
        <v>0</v>
      </c>
      <c r="AF653" s="25">
        <f t="shared" si="216"/>
        <v>708</v>
      </c>
      <c r="AG653" s="25">
        <f t="shared" si="217"/>
        <v>697</v>
      </c>
    </row>
    <row r="654" spans="1:55" ht="15.75" x14ac:dyDescent="0.25">
      <c r="A654" s="8" t="s">
        <v>768</v>
      </c>
      <c r="B654" s="8" t="s">
        <v>871</v>
      </c>
      <c r="C654" s="9" t="s">
        <v>770</v>
      </c>
      <c r="D654" s="10">
        <v>13</v>
      </c>
      <c r="E654" s="2" t="s">
        <v>932</v>
      </c>
      <c r="F654" s="2" t="s">
        <v>933</v>
      </c>
      <c r="G654" s="2">
        <v>0</v>
      </c>
      <c r="H654" s="2">
        <v>34</v>
      </c>
      <c r="I654" s="2">
        <v>1</v>
      </c>
      <c r="J654" s="2">
        <v>0</v>
      </c>
      <c r="K654" s="2">
        <v>0</v>
      </c>
      <c r="L654" s="2">
        <v>1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326</v>
      </c>
      <c r="V654" s="2">
        <v>2</v>
      </c>
      <c r="W654" s="2">
        <v>0</v>
      </c>
      <c r="X654" s="2">
        <v>0</v>
      </c>
      <c r="Y654" s="2">
        <v>0</v>
      </c>
      <c r="Z654" s="2">
        <v>0</v>
      </c>
      <c r="AA654" s="2">
        <v>1</v>
      </c>
      <c r="AB654" s="2">
        <v>0</v>
      </c>
      <c r="AC654" s="2">
        <v>0</v>
      </c>
      <c r="AD654" s="9">
        <v>22</v>
      </c>
      <c r="AE654" s="9">
        <v>0</v>
      </c>
      <c r="AF654" s="25">
        <f t="shared" si="216"/>
        <v>387</v>
      </c>
      <c r="AG654" s="25">
        <f t="shared" si="217"/>
        <v>365</v>
      </c>
    </row>
    <row r="655" spans="1:55" ht="15.75" x14ac:dyDescent="0.25">
      <c r="A655" s="8" t="s">
        <v>768</v>
      </c>
      <c r="B655" s="8" t="s">
        <v>871</v>
      </c>
      <c r="C655" s="9" t="s">
        <v>770</v>
      </c>
      <c r="D655" s="10">
        <v>13</v>
      </c>
      <c r="E655" s="2" t="s">
        <v>934</v>
      </c>
      <c r="F655" s="2" t="s">
        <v>935</v>
      </c>
      <c r="G655" s="2">
        <v>4</v>
      </c>
      <c r="H655" s="2">
        <v>75</v>
      </c>
      <c r="I655" s="2">
        <v>1</v>
      </c>
      <c r="J655" s="2">
        <v>0</v>
      </c>
      <c r="K655" s="2">
        <v>0</v>
      </c>
      <c r="L655" s="2">
        <v>0</v>
      </c>
      <c r="M655" s="2">
        <v>0</v>
      </c>
      <c r="N655" s="2">
        <v>1</v>
      </c>
      <c r="O655" s="2">
        <v>0</v>
      </c>
      <c r="P655" s="2">
        <v>1</v>
      </c>
      <c r="Q655" s="2">
        <v>1</v>
      </c>
      <c r="R655" s="2">
        <v>0</v>
      </c>
      <c r="S655" s="2">
        <v>0</v>
      </c>
      <c r="T655" s="2">
        <v>1</v>
      </c>
      <c r="U655" s="2">
        <v>420</v>
      </c>
      <c r="V655" s="2">
        <v>0</v>
      </c>
      <c r="W655" s="2">
        <v>0</v>
      </c>
      <c r="X655" s="2">
        <v>0</v>
      </c>
      <c r="Y655" s="2">
        <v>1</v>
      </c>
      <c r="Z655" s="2">
        <v>0</v>
      </c>
      <c r="AA655" s="2">
        <v>2</v>
      </c>
      <c r="AB655" s="2">
        <v>0</v>
      </c>
      <c r="AC655" s="2">
        <v>0</v>
      </c>
      <c r="AD655" s="9">
        <v>12</v>
      </c>
      <c r="AE655" s="9">
        <v>0</v>
      </c>
      <c r="AF655" s="25">
        <f t="shared" si="216"/>
        <v>519</v>
      </c>
      <c r="AG655" s="25">
        <f t="shared" si="217"/>
        <v>507</v>
      </c>
    </row>
    <row r="656" spans="1:55" ht="15.75" x14ac:dyDescent="0.25">
      <c r="A656" s="8" t="s">
        <v>768</v>
      </c>
      <c r="B656" s="8" t="s">
        <v>871</v>
      </c>
      <c r="C656" s="9" t="s">
        <v>770</v>
      </c>
      <c r="D656" s="10">
        <v>13</v>
      </c>
      <c r="E656" s="2" t="s">
        <v>936</v>
      </c>
      <c r="F656" s="2" t="s">
        <v>937</v>
      </c>
      <c r="G656" s="2">
        <v>0</v>
      </c>
      <c r="H656" s="2">
        <v>44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1</v>
      </c>
      <c r="U656" s="2">
        <v>483</v>
      </c>
      <c r="V656" s="2">
        <v>1</v>
      </c>
      <c r="W656" s="2">
        <v>1</v>
      </c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8</v>
      </c>
      <c r="AE656" s="9">
        <v>0</v>
      </c>
      <c r="AF656" s="25">
        <f t="shared" si="216"/>
        <v>538</v>
      </c>
      <c r="AG656" s="25">
        <f t="shared" si="217"/>
        <v>530</v>
      </c>
    </row>
    <row r="657" spans="1:55" ht="15.75" x14ac:dyDescent="0.25">
      <c r="A657" s="8" t="s">
        <v>768</v>
      </c>
      <c r="B657" s="8" t="s">
        <v>871</v>
      </c>
      <c r="C657" s="9" t="s">
        <v>770</v>
      </c>
      <c r="D657" s="10">
        <v>13</v>
      </c>
      <c r="E657" s="2" t="s">
        <v>938</v>
      </c>
      <c r="F657" s="2" t="s">
        <v>939</v>
      </c>
      <c r="G657" s="2">
        <v>1</v>
      </c>
      <c r="H657" s="2">
        <v>61</v>
      </c>
      <c r="I657" s="2">
        <v>1</v>
      </c>
      <c r="J657" s="2">
        <v>0</v>
      </c>
      <c r="K657" s="2">
        <v>0</v>
      </c>
      <c r="L657" s="2">
        <v>0</v>
      </c>
      <c r="M657" s="2">
        <v>0</v>
      </c>
      <c r="N657" s="2">
        <v>3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263</v>
      </c>
      <c r="V657" s="2">
        <v>0</v>
      </c>
      <c r="W657" s="2">
        <v>0</v>
      </c>
      <c r="X657" s="2">
        <v>0</v>
      </c>
      <c r="Y657" s="2">
        <v>1</v>
      </c>
      <c r="Z657" s="2">
        <v>0</v>
      </c>
      <c r="AA657" s="2">
        <v>0</v>
      </c>
      <c r="AB657" s="2">
        <v>0</v>
      </c>
      <c r="AC657" s="2">
        <v>0</v>
      </c>
      <c r="AD657" s="9">
        <v>2</v>
      </c>
      <c r="AE657" s="9">
        <v>0</v>
      </c>
      <c r="AF657" s="25">
        <f t="shared" si="216"/>
        <v>332</v>
      </c>
      <c r="AG657" s="25">
        <f t="shared" si="217"/>
        <v>330</v>
      </c>
    </row>
    <row r="658" spans="1:55" s="24" customFormat="1" ht="15.75" x14ac:dyDescent="0.25">
      <c r="A658" s="8"/>
      <c r="B658" s="8"/>
      <c r="C658" s="9"/>
      <c r="D658" s="43"/>
      <c r="E658" s="23" t="s">
        <v>353</v>
      </c>
      <c r="F658" s="66" t="s">
        <v>10</v>
      </c>
      <c r="G658" s="66">
        <f>SUM(G651:G657)</f>
        <v>10</v>
      </c>
      <c r="H658" s="66">
        <f t="shared" ref="H658:AE658" si="218">SUM(H651:H657)</f>
        <v>307</v>
      </c>
      <c r="I658" s="66">
        <f t="shared" si="218"/>
        <v>4</v>
      </c>
      <c r="J658" s="66">
        <f t="shared" si="218"/>
        <v>0</v>
      </c>
      <c r="K658" s="66">
        <f t="shared" si="218"/>
        <v>0</v>
      </c>
      <c r="L658" s="66">
        <f t="shared" si="218"/>
        <v>2</v>
      </c>
      <c r="M658" s="66">
        <f t="shared" si="218"/>
        <v>1</v>
      </c>
      <c r="N658" s="66">
        <f t="shared" si="218"/>
        <v>4</v>
      </c>
      <c r="O658" s="66">
        <f t="shared" si="218"/>
        <v>0</v>
      </c>
      <c r="P658" s="66">
        <f t="shared" si="218"/>
        <v>3</v>
      </c>
      <c r="Q658" s="66">
        <f t="shared" si="218"/>
        <v>2</v>
      </c>
      <c r="R658" s="66">
        <f t="shared" si="218"/>
        <v>0</v>
      </c>
      <c r="S658" s="66">
        <f t="shared" si="218"/>
        <v>0</v>
      </c>
      <c r="T658" s="66">
        <f t="shared" si="218"/>
        <v>2</v>
      </c>
      <c r="U658" s="66">
        <f t="shared" si="218"/>
        <v>2696</v>
      </c>
      <c r="V658" s="66">
        <f t="shared" si="218"/>
        <v>4</v>
      </c>
      <c r="W658" s="66">
        <f t="shared" si="218"/>
        <v>1</v>
      </c>
      <c r="X658" s="66">
        <f t="shared" si="218"/>
        <v>0</v>
      </c>
      <c r="Y658" s="66">
        <f t="shared" si="218"/>
        <v>3</v>
      </c>
      <c r="Z658" s="66">
        <f t="shared" si="218"/>
        <v>0</v>
      </c>
      <c r="AA658" s="66">
        <f t="shared" si="218"/>
        <v>3</v>
      </c>
      <c r="AB658" s="66">
        <f t="shared" si="218"/>
        <v>0</v>
      </c>
      <c r="AC658" s="66">
        <f t="shared" si="218"/>
        <v>0</v>
      </c>
      <c r="AD658" s="66">
        <f t="shared" si="218"/>
        <v>69</v>
      </c>
      <c r="AE658" s="66">
        <f t="shared" si="218"/>
        <v>0</v>
      </c>
      <c r="AF658" s="67">
        <f t="shared" ref="AF658:AG658" si="219">SUM(AF651:AF657)</f>
        <v>3111</v>
      </c>
      <c r="AG658" s="67">
        <f t="shared" si="219"/>
        <v>3042</v>
      </c>
      <c r="AH658" s="82"/>
      <c r="AI658" s="82"/>
      <c r="AJ658" s="82"/>
      <c r="AK658" s="82"/>
      <c r="AL658" s="82"/>
      <c r="AM658" s="82"/>
      <c r="AN658" s="82"/>
      <c r="AO658" s="82"/>
      <c r="AP658" s="82"/>
      <c r="AQ658" s="82"/>
      <c r="AR658" s="82"/>
      <c r="AS658" s="82"/>
      <c r="AT658" s="82"/>
      <c r="AU658" s="82"/>
      <c r="AV658" s="82"/>
      <c r="AW658" s="82"/>
      <c r="AX658" s="82"/>
      <c r="AY658" s="82"/>
      <c r="AZ658" s="82"/>
      <c r="BA658" s="82"/>
      <c r="BB658" s="82"/>
      <c r="BC658" s="82"/>
    </row>
    <row r="659" spans="1:55" ht="15.75" x14ac:dyDescent="0.25">
      <c r="A659" s="97"/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  <c r="AA659" s="98"/>
      <c r="AB659" s="98"/>
      <c r="AC659" s="98"/>
      <c r="AD659" s="98"/>
      <c r="AE659" s="98"/>
      <c r="AF659" s="98"/>
      <c r="AG659" s="99"/>
    </row>
    <row r="660" spans="1:55" ht="15.75" x14ac:dyDescent="0.25">
      <c r="A660" s="8" t="s">
        <v>768</v>
      </c>
      <c r="B660" s="8" t="s">
        <v>871</v>
      </c>
      <c r="C660" s="9" t="s">
        <v>770</v>
      </c>
      <c r="D660" s="10">
        <v>14</v>
      </c>
      <c r="E660" s="2" t="s">
        <v>940</v>
      </c>
      <c r="F660" s="2" t="s">
        <v>941</v>
      </c>
      <c r="G660" s="2">
        <v>1</v>
      </c>
      <c r="H660" s="2">
        <v>53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1</v>
      </c>
      <c r="S660" s="2">
        <v>0</v>
      </c>
      <c r="T660" s="2">
        <v>0</v>
      </c>
      <c r="U660" s="2">
        <v>402</v>
      </c>
      <c r="V660" s="2">
        <v>1</v>
      </c>
      <c r="W660" s="2">
        <v>0</v>
      </c>
      <c r="X660" s="9">
        <v>1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14</v>
      </c>
      <c r="AE660" s="55">
        <v>0</v>
      </c>
      <c r="AF660" s="25">
        <f>G660+H660+I660+J660+K660+L660+M660+N660+O660+P660+Q660+R660+S660+T660+U660+V660+W660+X660+Y660+Z660+AA660+AB660+AC660+AD660</f>
        <v>473</v>
      </c>
      <c r="AG660" s="25">
        <f>G660+H660+I660+J660+K660+L660+M660+N660+O660+P660+Q660+R660+S660+T660+U660+V660+W660+X660+Z660+Y660+AA660+AB660+AC660</f>
        <v>459</v>
      </c>
    </row>
    <row r="661" spans="1:55" ht="15.75" x14ac:dyDescent="0.25">
      <c r="A661" s="8" t="s">
        <v>768</v>
      </c>
      <c r="B661" s="8" t="s">
        <v>871</v>
      </c>
      <c r="C661" s="9" t="s">
        <v>770</v>
      </c>
      <c r="D661" s="10">
        <v>14</v>
      </c>
      <c r="E661" s="2" t="s">
        <v>942</v>
      </c>
      <c r="F661" s="2" t="s">
        <v>943</v>
      </c>
      <c r="G661" s="2">
        <v>1</v>
      </c>
      <c r="H661" s="2">
        <v>87</v>
      </c>
      <c r="I661" s="2">
        <v>0</v>
      </c>
      <c r="J661" s="2">
        <v>1</v>
      </c>
      <c r="K661" s="2">
        <v>0</v>
      </c>
      <c r="L661" s="2">
        <v>0</v>
      </c>
      <c r="M661" s="2">
        <v>0</v>
      </c>
      <c r="N661" s="2">
        <v>2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250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55">
        <v>3</v>
      </c>
      <c r="AE661" s="55">
        <v>0</v>
      </c>
      <c r="AF661" s="25">
        <f t="shared" ref="AF661:AF667" si="220">G661+H661+I661+J661+K661+L661+M661+N661+O661+P661+Q661+R661+S661+T661+U661+V661+W661+X661+Y661+Z661+AA661+AB661+AC661+AD661</f>
        <v>344</v>
      </c>
      <c r="AG661" s="25">
        <f t="shared" ref="AG661:AG667" si="221">G661+H661+I661+J661+K661+L661+M661+N661+O661+P661+Q661+R661+S661+T661+U661+V661+W661+X661+Z661+Y661+AA661+AB661+AC661</f>
        <v>341</v>
      </c>
    </row>
    <row r="662" spans="1:55" ht="15.75" x14ac:dyDescent="0.25">
      <c r="A662" s="8" t="s">
        <v>768</v>
      </c>
      <c r="B662" s="8" t="s">
        <v>871</v>
      </c>
      <c r="C662" s="9" t="s">
        <v>770</v>
      </c>
      <c r="D662" s="10">
        <v>14</v>
      </c>
      <c r="E662" s="2" t="s">
        <v>944</v>
      </c>
      <c r="F662" s="2" t="s">
        <v>945</v>
      </c>
      <c r="G662" s="2">
        <v>0</v>
      </c>
      <c r="H662" s="2">
        <v>22</v>
      </c>
      <c r="I662" s="2">
        <v>0</v>
      </c>
      <c r="J662" s="2">
        <v>0</v>
      </c>
      <c r="K662" s="2">
        <v>0</v>
      </c>
      <c r="L662" s="2">
        <v>0</v>
      </c>
      <c r="M662" s="2">
        <v>1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314</v>
      </c>
      <c r="V662" s="2">
        <v>0</v>
      </c>
      <c r="W662" s="2">
        <v>0</v>
      </c>
      <c r="X662" s="2">
        <v>1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9">
        <v>3</v>
      </c>
      <c r="AE662" s="9"/>
      <c r="AF662" s="25">
        <f t="shared" si="220"/>
        <v>341</v>
      </c>
      <c r="AG662" s="25">
        <f t="shared" si="221"/>
        <v>338</v>
      </c>
    </row>
    <row r="663" spans="1:55" ht="15.75" x14ac:dyDescent="0.25">
      <c r="A663" s="8" t="s">
        <v>768</v>
      </c>
      <c r="B663" s="8" t="s">
        <v>871</v>
      </c>
      <c r="C663" s="9" t="s">
        <v>770</v>
      </c>
      <c r="D663" s="10">
        <v>14</v>
      </c>
      <c r="E663" s="2" t="s">
        <v>946</v>
      </c>
      <c r="F663" s="2" t="s">
        <v>947</v>
      </c>
      <c r="G663" s="2">
        <v>2</v>
      </c>
      <c r="H663" s="2">
        <v>80</v>
      </c>
      <c r="I663" s="2">
        <v>0</v>
      </c>
      <c r="J663" s="2">
        <v>0</v>
      </c>
      <c r="K663" s="2">
        <v>0</v>
      </c>
      <c r="L663" s="2">
        <v>2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273</v>
      </c>
      <c r="V663" s="2">
        <v>0</v>
      </c>
      <c r="W663" s="2">
        <v>0</v>
      </c>
      <c r="X663" s="9">
        <v>0</v>
      </c>
      <c r="Y663" s="9">
        <v>2</v>
      </c>
      <c r="Z663" s="9">
        <v>1</v>
      </c>
      <c r="AA663" s="9">
        <v>0</v>
      </c>
      <c r="AB663" s="9">
        <v>0</v>
      </c>
      <c r="AC663" s="9">
        <v>0</v>
      </c>
      <c r="AD663" s="9">
        <v>10</v>
      </c>
      <c r="AE663" s="9">
        <v>0</v>
      </c>
      <c r="AF663" s="25">
        <f t="shared" si="220"/>
        <v>370</v>
      </c>
      <c r="AG663" s="25">
        <f t="shared" si="221"/>
        <v>360</v>
      </c>
    </row>
    <row r="664" spans="1:55" ht="15.75" x14ac:dyDescent="0.25">
      <c r="A664" s="8" t="s">
        <v>768</v>
      </c>
      <c r="B664" s="8" t="s">
        <v>871</v>
      </c>
      <c r="C664" s="9" t="s">
        <v>770</v>
      </c>
      <c r="D664" s="10">
        <v>14</v>
      </c>
      <c r="E664" s="2" t="s">
        <v>948</v>
      </c>
      <c r="F664" s="2" t="s">
        <v>949</v>
      </c>
      <c r="G664" s="2">
        <v>0</v>
      </c>
      <c r="H664" s="2">
        <v>43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1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407</v>
      </c>
      <c r="V664" s="2">
        <v>0</v>
      </c>
      <c r="W664" s="2">
        <v>0</v>
      </c>
      <c r="X664" s="2">
        <v>0</v>
      </c>
      <c r="Y664" s="2">
        <v>1</v>
      </c>
      <c r="Z664" s="2">
        <v>0</v>
      </c>
      <c r="AA664" s="2">
        <v>0</v>
      </c>
      <c r="AB664" s="2">
        <v>0</v>
      </c>
      <c r="AC664" s="2">
        <v>1</v>
      </c>
      <c r="AD664" s="9">
        <v>17</v>
      </c>
      <c r="AE664" s="9">
        <v>0</v>
      </c>
      <c r="AF664" s="25">
        <f t="shared" si="220"/>
        <v>470</v>
      </c>
      <c r="AG664" s="25">
        <f t="shared" si="221"/>
        <v>453</v>
      </c>
    </row>
    <row r="665" spans="1:55" ht="15.75" x14ac:dyDescent="0.25">
      <c r="A665" s="8" t="s">
        <v>768</v>
      </c>
      <c r="B665" s="8" t="s">
        <v>871</v>
      </c>
      <c r="C665" s="9" t="s">
        <v>770</v>
      </c>
      <c r="D665" s="10">
        <v>14</v>
      </c>
      <c r="E665" s="2" t="s">
        <v>950</v>
      </c>
      <c r="F665" s="2" t="s">
        <v>951</v>
      </c>
      <c r="G665" s="2">
        <v>4</v>
      </c>
      <c r="H665" s="2">
        <v>82</v>
      </c>
      <c r="I665" s="2">
        <v>2</v>
      </c>
      <c r="J665" s="2">
        <v>0</v>
      </c>
      <c r="K665" s="2">
        <v>0</v>
      </c>
      <c r="L665" s="2">
        <v>0</v>
      </c>
      <c r="M665" s="2">
        <v>1</v>
      </c>
      <c r="N665" s="2">
        <v>3</v>
      </c>
      <c r="O665" s="2">
        <v>0</v>
      </c>
      <c r="P665" s="2">
        <v>0</v>
      </c>
      <c r="Q665" s="2">
        <v>1</v>
      </c>
      <c r="R665" s="2">
        <v>0</v>
      </c>
      <c r="S665" s="2">
        <v>0</v>
      </c>
      <c r="T665" s="2">
        <v>0</v>
      </c>
      <c r="U665" s="2">
        <v>354</v>
      </c>
      <c r="V665" s="2">
        <v>1</v>
      </c>
      <c r="W665" s="2">
        <v>0</v>
      </c>
      <c r="X665" s="2">
        <v>0</v>
      </c>
      <c r="Y665" s="2">
        <v>1</v>
      </c>
      <c r="Z665" s="2">
        <v>0</v>
      </c>
      <c r="AA665" s="2">
        <v>0</v>
      </c>
      <c r="AB665" s="2">
        <v>0</v>
      </c>
      <c r="AC665" s="2">
        <v>1</v>
      </c>
      <c r="AD665" s="9">
        <v>23</v>
      </c>
      <c r="AE665" s="9">
        <v>0</v>
      </c>
      <c r="AF665" s="25">
        <f t="shared" si="220"/>
        <v>473</v>
      </c>
      <c r="AG665" s="25">
        <f t="shared" si="221"/>
        <v>450</v>
      </c>
    </row>
    <row r="666" spans="1:55" ht="15.75" x14ac:dyDescent="0.25">
      <c r="A666" s="8" t="s">
        <v>768</v>
      </c>
      <c r="B666" s="8" t="s">
        <v>871</v>
      </c>
      <c r="C666" s="9" t="s">
        <v>770</v>
      </c>
      <c r="D666" s="10">
        <v>14</v>
      </c>
      <c r="E666" s="2" t="s">
        <v>950</v>
      </c>
      <c r="F666" s="2" t="s">
        <v>952</v>
      </c>
      <c r="G666" s="2">
        <v>3</v>
      </c>
      <c r="H666" s="2">
        <v>81</v>
      </c>
      <c r="I666" s="2">
        <v>1</v>
      </c>
      <c r="J666" s="2">
        <v>1</v>
      </c>
      <c r="K666" s="2">
        <v>0</v>
      </c>
      <c r="L666" s="2">
        <v>1</v>
      </c>
      <c r="M666" s="2">
        <v>1</v>
      </c>
      <c r="N666" s="2">
        <v>1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1</v>
      </c>
      <c r="U666" s="2">
        <v>368</v>
      </c>
      <c r="V666" s="2">
        <v>2</v>
      </c>
      <c r="W666" s="2">
        <v>0</v>
      </c>
      <c r="X666" s="2">
        <v>0</v>
      </c>
      <c r="Y666" s="2">
        <v>0</v>
      </c>
      <c r="Z666" s="2">
        <v>0</v>
      </c>
      <c r="AA666" s="2">
        <v>1</v>
      </c>
      <c r="AB666" s="2">
        <v>0</v>
      </c>
      <c r="AC666" s="2">
        <v>0</v>
      </c>
      <c r="AD666" s="9">
        <v>6</v>
      </c>
      <c r="AE666" s="9">
        <v>0</v>
      </c>
      <c r="AF666" s="25">
        <f t="shared" si="220"/>
        <v>467</v>
      </c>
      <c r="AG666" s="25">
        <f t="shared" si="221"/>
        <v>461</v>
      </c>
    </row>
    <row r="667" spans="1:55" ht="15.75" x14ac:dyDescent="0.25">
      <c r="A667" s="8" t="s">
        <v>768</v>
      </c>
      <c r="B667" s="8" t="s">
        <v>871</v>
      </c>
      <c r="C667" s="9" t="s">
        <v>770</v>
      </c>
      <c r="D667" s="10">
        <v>14</v>
      </c>
      <c r="E667" s="2" t="s">
        <v>953</v>
      </c>
      <c r="F667" s="2" t="s">
        <v>954</v>
      </c>
      <c r="G667" s="2">
        <v>0</v>
      </c>
      <c r="H667" s="2">
        <v>26</v>
      </c>
      <c r="I667" s="2">
        <v>0</v>
      </c>
      <c r="J667" s="2">
        <v>0</v>
      </c>
      <c r="K667" s="2">
        <v>0</v>
      </c>
      <c r="L667" s="2">
        <v>0</v>
      </c>
      <c r="M667" s="2">
        <v>1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224</v>
      </c>
      <c r="V667" s="2">
        <v>0</v>
      </c>
      <c r="W667" s="2">
        <v>0</v>
      </c>
      <c r="X667" s="2">
        <v>0</v>
      </c>
      <c r="Y667" s="2">
        <v>1</v>
      </c>
      <c r="Z667" s="2">
        <v>0</v>
      </c>
      <c r="AA667" s="2">
        <v>0</v>
      </c>
      <c r="AB667" s="2">
        <v>0</v>
      </c>
      <c r="AC667" s="2">
        <v>1</v>
      </c>
      <c r="AD667" s="9">
        <v>7</v>
      </c>
      <c r="AE667" s="9">
        <v>0</v>
      </c>
      <c r="AF667" s="25">
        <f t="shared" si="220"/>
        <v>260</v>
      </c>
      <c r="AG667" s="25">
        <f t="shared" si="221"/>
        <v>253</v>
      </c>
    </row>
    <row r="668" spans="1:55" s="24" customFormat="1" ht="15.75" x14ac:dyDescent="0.25">
      <c r="A668" s="8"/>
      <c r="B668" s="8"/>
      <c r="C668" s="9"/>
      <c r="D668" s="43"/>
      <c r="E668" s="23" t="s">
        <v>220</v>
      </c>
      <c r="F668" s="66" t="s">
        <v>10</v>
      </c>
      <c r="G668" s="66">
        <f>SUM(G660:G667)</f>
        <v>11</v>
      </c>
      <c r="H668" s="66">
        <f t="shared" ref="H668:AE668" si="222">SUM(H660:H667)</f>
        <v>474</v>
      </c>
      <c r="I668" s="66">
        <f t="shared" si="222"/>
        <v>3</v>
      </c>
      <c r="J668" s="66">
        <f t="shared" si="222"/>
        <v>2</v>
      </c>
      <c r="K668" s="66">
        <f t="shared" si="222"/>
        <v>0</v>
      </c>
      <c r="L668" s="66">
        <f t="shared" si="222"/>
        <v>3</v>
      </c>
      <c r="M668" s="66">
        <f t="shared" si="222"/>
        <v>4</v>
      </c>
      <c r="N668" s="66">
        <f t="shared" si="222"/>
        <v>7</v>
      </c>
      <c r="O668" s="66">
        <f t="shared" si="222"/>
        <v>0</v>
      </c>
      <c r="P668" s="66">
        <f t="shared" si="222"/>
        <v>0</v>
      </c>
      <c r="Q668" s="66">
        <f t="shared" si="222"/>
        <v>1</v>
      </c>
      <c r="R668" s="66">
        <f t="shared" si="222"/>
        <v>1</v>
      </c>
      <c r="S668" s="66">
        <f t="shared" si="222"/>
        <v>0</v>
      </c>
      <c r="T668" s="66">
        <f t="shared" si="222"/>
        <v>1</v>
      </c>
      <c r="U668" s="66">
        <f t="shared" si="222"/>
        <v>2592</v>
      </c>
      <c r="V668" s="66">
        <f t="shared" si="222"/>
        <v>4</v>
      </c>
      <c r="W668" s="66">
        <f t="shared" si="222"/>
        <v>0</v>
      </c>
      <c r="X668" s="66">
        <f t="shared" si="222"/>
        <v>2</v>
      </c>
      <c r="Y668" s="66">
        <f t="shared" si="222"/>
        <v>5</v>
      </c>
      <c r="Z668" s="66">
        <f t="shared" si="222"/>
        <v>1</v>
      </c>
      <c r="AA668" s="66">
        <f t="shared" si="222"/>
        <v>1</v>
      </c>
      <c r="AB668" s="66">
        <f t="shared" si="222"/>
        <v>0</v>
      </c>
      <c r="AC668" s="66">
        <f t="shared" si="222"/>
        <v>3</v>
      </c>
      <c r="AD668" s="66">
        <f t="shared" si="222"/>
        <v>83</v>
      </c>
      <c r="AE668" s="66">
        <f t="shared" si="222"/>
        <v>0</v>
      </c>
      <c r="AF668" s="67">
        <f t="shared" ref="AF668:AG668" si="223">SUM(AF660:AF667)</f>
        <v>3198</v>
      </c>
      <c r="AG668" s="67">
        <f t="shared" si="223"/>
        <v>3115</v>
      </c>
      <c r="AH668" s="82"/>
      <c r="AI668" s="82"/>
      <c r="AJ668" s="82"/>
      <c r="AK668" s="82"/>
      <c r="AL668" s="82"/>
      <c r="AM668" s="82"/>
      <c r="AN668" s="82"/>
      <c r="AO668" s="82"/>
      <c r="AP668" s="82"/>
      <c r="AQ668" s="82"/>
      <c r="AR668" s="82"/>
      <c r="AS668" s="82"/>
      <c r="AT668" s="82"/>
      <c r="AU668" s="82"/>
      <c r="AV668" s="82"/>
      <c r="AW668" s="82"/>
      <c r="AX668" s="82"/>
      <c r="AY668" s="82"/>
      <c r="AZ668" s="82"/>
      <c r="BA668" s="82"/>
      <c r="BB668" s="82"/>
      <c r="BC668" s="82"/>
    </row>
    <row r="669" spans="1:55" ht="15.75" x14ac:dyDescent="0.25">
      <c r="A669" s="97"/>
      <c r="B669" s="98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  <c r="AA669" s="98"/>
      <c r="AB669" s="98"/>
      <c r="AC669" s="98"/>
      <c r="AD669" s="98"/>
      <c r="AE669" s="98"/>
      <c r="AF669" s="98"/>
      <c r="AG669" s="99"/>
    </row>
    <row r="670" spans="1:55" ht="15.75" x14ac:dyDescent="0.25">
      <c r="A670" s="8" t="s">
        <v>768</v>
      </c>
      <c r="B670" s="8" t="s">
        <v>871</v>
      </c>
      <c r="C670" s="9" t="s">
        <v>770</v>
      </c>
      <c r="D670" s="10">
        <v>15</v>
      </c>
      <c r="E670" s="2" t="s">
        <v>955</v>
      </c>
      <c r="F670" s="2" t="s">
        <v>956</v>
      </c>
      <c r="G670" s="2">
        <v>1</v>
      </c>
      <c r="H670" s="2">
        <v>109</v>
      </c>
      <c r="I670" s="2">
        <v>2</v>
      </c>
      <c r="J670" s="2">
        <v>0</v>
      </c>
      <c r="K670" s="2">
        <v>0</v>
      </c>
      <c r="L670" s="2">
        <v>0</v>
      </c>
      <c r="M670" s="2">
        <v>0</v>
      </c>
      <c r="N670" s="2">
        <v>1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360</v>
      </c>
      <c r="V670" s="2">
        <v>0</v>
      </c>
      <c r="W670" s="2">
        <v>0</v>
      </c>
      <c r="X670" s="9">
        <v>0</v>
      </c>
      <c r="Y670" s="9">
        <v>0</v>
      </c>
      <c r="Z670" s="9">
        <v>1</v>
      </c>
      <c r="AA670" s="9">
        <v>0</v>
      </c>
      <c r="AB670" s="9">
        <v>0</v>
      </c>
      <c r="AC670" s="9">
        <v>0</v>
      </c>
      <c r="AD670" s="9">
        <v>5</v>
      </c>
      <c r="AE670" s="9">
        <v>0</v>
      </c>
      <c r="AF670" s="25">
        <f>G670+H670+I670+J670+K670+L670+M670+N670+O670+P670+Q670+R670+S670+T670+U670+V670+W670+X670+Y670+Z670+AA670+AB670+AC670+AD670</f>
        <v>479</v>
      </c>
      <c r="AG670" s="25">
        <f>G670+H670+I670+J670+K670+L670+M670+N670+O670+P670+Q670+R670+S670+T670+U670+V670+W670+X670+Z670+Y670+AA670+AB670+AC670</f>
        <v>474</v>
      </c>
    </row>
    <row r="671" spans="1:55" ht="15.75" x14ac:dyDescent="0.25">
      <c r="A671" s="8" t="s">
        <v>768</v>
      </c>
      <c r="B671" s="8" t="s">
        <v>871</v>
      </c>
      <c r="C671" s="9" t="s">
        <v>770</v>
      </c>
      <c r="D671" s="10">
        <v>15</v>
      </c>
      <c r="E671" s="2" t="s">
        <v>957</v>
      </c>
      <c r="F671" s="2" t="s">
        <v>958</v>
      </c>
      <c r="G671" s="2">
        <v>0</v>
      </c>
      <c r="H671" s="2">
        <v>42</v>
      </c>
      <c r="I671" s="2">
        <v>0</v>
      </c>
      <c r="J671" s="2">
        <v>0</v>
      </c>
      <c r="K671" s="2">
        <v>0</v>
      </c>
      <c r="L671" s="2">
        <v>1</v>
      </c>
      <c r="M671" s="2">
        <v>0</v>
      </c>
      <c r="N671" s="2">
        <v>0</v>
      </c>
      <c r="O671" s="2">
        <v>0</v>
      </c>
      <c r="P671" s="2">
        <v>1</v>
      </c>
      <c r="Q671" s="2">
        <v>0</v>
      </c>
      <c r="R671" s="2">
        <v>1</v>
      </c>
      <c r="S671" s="2">
        <v>0</v>
      </c>
      <c r="T671" s="2">
        <v>1</v>
      </c>
      <c r="U671" s="2">
        <v>225</v>
      </c>
      <c r="V671" s="2">
        <v>0</v>
      </c>
      <c r="W671" s="2">
        <v>0</v>
      </c>
      <c r="X671" s="2">
        <v>0</v>
      </c>
      <c r="Y671" s="2">
        <v>1</v>
      </c>
      <c r="Z671" s="2">
        <v>0</v>
      </c>
      <c r="AA671" s="2">
        <v>0</v>
      </c>
      <c r="AB671" s="2">
        <v>0</v>
      </c>
      <c r="AC671" s="2">
        <v>0</v>
      </c>
      <c r="AD671" s="9">
        <v>2</v>
      </c>
      <c r="AE671" s="9">
        <v>0</v>
      </c>
      <c r="AF671" s="25">
        <f t="shared" ref="AF671:AF676" si="224">G671+H671+I671+J671+K671+L671+M671+N671+O671+P671+Q671+R671+S671+T671+U671+V671+W671+X671+Y671+Z671+AA671+AB671+AC671+AD671</f>
        <v>274</v>
      </c>
      <c r="AG671" s="25">
        <f t="shared" ref="AG671:AG676" si="225">G671+H671+I671+J671+K671+L671+M671+N671+O671+P671+Q671+R671+S671+T671+U671+V671+W671+X671+Z671+Y671+AA671+AB671+AC671</f>
        <v>272</v>
      </c>
    </row>
    <row r="672" spans="1:55" ht="15.75" x14ac:dyDescent="0.25">
      <c r="A672" s="8" t="s">
        <v>768</v>
      </c>
      <c r="B672" s="8" t="s">
        <v>871</v>
      </c>
      <c r="C672" s="9" t="s">
        <v>770</v>
      </c>
      <c r="D672" s="10">
        <v>15</v>
      </c>
      <c r="E672" s="2" t="s">
        <v>959</v>
      </c>
      <c r="F672" s="2" t="s">
        <v>960</v>
      </c>
      <c r="G672" s="2">
        <v>1</v>
      </c>
      <c r="H672" s="2">
        <v>48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3</v>
      </c>
      <c r="O672" s="2">
        <v>0</v>
      </c>
      <c r="P672" s="2">
        <v>1</v>
      </c>
      <c r="Q672" s="2">
        <v>0</v>
      </c>
      <c r="R672" s="2">
        <v>0</v>
      </c>
      <c r="S672" s="2">
        <v>0</v>
      </c>
      <c r="T672" s="2">
        <v>1</v>
      </c>
      <c r="U672" s="2">
        <v>327</v>
      </c>
      <c r="V672" s="2">
        <v>1</v>
      </c>
      <c r="W672" s="2">
        <v>0</v>
      </c>
      <c r="X672" s="2">
        <v>0</v>
      </c>
      <c r="Y672" s="2">
        <v>1</v>
      </c>
      <c r="Z672" s="2">
        <v>1</v>
      </c>
      <c r="AA672" s="2">
        <v>0</v>
      </c>
      <c r="AB672" s="2">
        <v>1</v>
      </c>
      <c r="AC672" s="2">
        <v>0</v>
      </c>
      <c r="AD672" s="9">
        <v>9</v>
      </c>
      <c r="AE672" s="9">
        <v>0</v>
      </c>
      <c r="AF672" s="25">
        <f t="shared" si="224"/>
        <v>394</v>
      </c>
      <c r="AG672" s="25">
        <f t="shared" si="225"/>
        <v>385</v>
      </c>
    </row>
    <row r="673" spans="1:55" ht="15.75" x14ac:dyDescent="0.25">
      <c r="A673" s="8" t="s">
        <v>768</v>
      </c>
      <c r="B673" s="8" t="s">
        <v>871</v>
      </c>
      <c r="C673" s="9" t="s">
        <v>770</v>
      </c>
      <c r="D673" s="10">
        <v>15</v>
      </c>
      <c r="E673" s="2" t="s">
        <v>961</v>
      </c>
      <c r="F673" s="2" t="s">
        <v>962</v>
      </c>
      <c r="G673" s="2">
        <v>0</v>
      </c>
      <c r="H673" s="2">
        <v>11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1</v>
      </c>
      <c r="R673" s="2">
        <v>0</v>
      </c>
      <c r="S673" s="2">
        <v>0</v>
      </c>
      <c r="T673" s="2">
        <v>0</v>
      </c>
      <c r="U673" s="2">
        <v>223</v>
      </c>
      <c r="V673" s="2">
        <v>1</v>
      </c>
      <c r="W673" s="2">
        <v>1</v>
      </c>
      <c r="X673" s="2">
        <v>0</v>
      </c>
      <c r="Y673" s="2">
        <v>0</v>
      </c>
      <c r="Z673" s="2">
        <v>0</v>
      </c>
      <c r="AA673" s="2">
        <v>0</v>
      </c>
      <c r="AB673" s="2">
        <v>0</v>
      </c>
      <c r="AC673" s="2">
        <v>0</v>
      </c>
      <c r="AD673" s="9">
        <v>8</v>
      </c>
      <c r="AE673" s="9">
        <v>0</v>
      </c>
      <c r="AF673" s="25">
        <f t="shared" si="224"/>
        <v>245</v>
      </c>
      <c r="AG673" s="25">
        <f t="shared" si="225"/>
        <v>237</v>
      </c>
    </row>
    <row r="674" spans="1:55" ht="15.75" x14ac:dyDescent="0.25">
      <c r="A674" s="8" t="s">
        <v>768</v>
      </c>
      <c r="B674" s="8" t="s">
        <v>871</v>
      </c>
      <c r="C674" s="9" t="s">
        <v>770</v>
      </c>
      <c r="D674" s="10">
        <v>15</v>
      </c>
      <c r="E674" s="2" t="s">
        <v>963</v>
      </c>
      <c r="F674" s="2" t="s">
        <v>964</v>
      </c>
      <c r="G674" s="2">
        <v>0</v>
      </c>
      <c r="H674" s="2">
        <v>57</v>
      </c>
      <c r="I674" s="2">
        <v>1</v>
      </c>
      <c r="J674" s="2">
        <v>0</v>
      </c>
      <c r="K674" s="2">
        <v>0</v>
      </c>
      <c r="L674" s="2">
        <v>0</v>
      </c>
      <c r="M674" s="2">
        <v>1</v>
      </c>
      <c r="N674" s="2">
        <v>2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1</v>
      </c>
      <c r="U674" s="2">
        <v>209</v>
      </c>
      <c r="V674" s="2">
        <v>0</v>
      </c>
      <c r="W674" s="2">
        <v>0</v>
      </c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4</v>
      </c>
      <c r="AE674" s="9">
        <v>0</v>
      </c>
      <c r="AF674" s="25">
        <f t="shared" si="224"/>
        <v>275</v>
      </c>
      <c r="AG674" s="25">
        <f t="shared" si="225"/>
        <v>271</v>
      </c>
    </row>
    <row r="675" spans="1:55" ht="15.75" x14ac:dyDescent="0.25">
      <c r="A675" s="8" t="s">
        <v>768</v>
      </c>
      <c r="B675" s="8" t="s">
        <v>871</v>
      </c>
      <c r="C675" s="9" t="s">
        <v>770</v>
      </c>
      <c r="D675" s="10">
        <v>15</v>
      </c>
      <c r="E675" s="2" t="s">
        <v>965</v>
      </c>
      <c r="F675" s="2" t="s">
        <v>966</v>
      </c>
      <c r="G675" s="2">
        <v>1</v>
      </c>
      <c r="H675" s="2">
        <v>101</v>
      </c>
      <c r="I675" s="2">
        <v>1</v>
      </c>
      <c r="J675" s="2">
        <v>0</v>
      </c>
      <c r="K675" s="2">
        <v>0</v>
      </c>
      <c r="L675" s="2">
        <v>3</v>
      </c>
      <c r="M675" s="2">
        <v>0</v>
      </c>
      <c r="N675" s="2">
        <v>3</v>
      </c>
      <c r="O675" s="2">
        <v>1</v>
      </c>
      <c r="P675" s="2">
        <v>0</v>
      </c>
      <c r="Q675" s="2">
        <v>2</v>
      </c>
      <c r="R675" s="2">
        <v>0</v>
      </c>
      <c r="S675" s="2">
        <v>0</v>
      </c>
      <c r="T675" s="2">
        <v>1</v>
      </c>
      <c r="U675" s="2">
        <v>381</v>
      </c>
      <c r="V675" s="2">
        <v>1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1</v>
      </c>
      <c r="AC675" s="2">
        <v>0</v>
      </c>
      <c r="AD675" s="9">
        <v>15</v>
      </c>
      <c r="AE675" s="9">
        <v>0</v>
      </c>
      <c r="AF675" s="25">
        <f t="shared" si="224"/>
        <v>511</v>
      </c>
      <c r="AG675" s="25">
        <f t="shared" si="225"/>
        <v>496</v>
      </c>
    </row>
    <row r="676" spans="1:55" ht="15.75" x14ac:dyDescent="0.25">
      <c r="A676" s="8" t="s">
        <v>768</v>
      </c>
      <c r="B676" s="8" t="s">
        <v>871</v>
      </c>
      <c r="C676" s="9" t="s">
        <v>770</v>
      </c>
      <c r="D676" s="10">
        <v>15</v>
      </c>
      <c r="E676" s="2" t="s">
        <v>967</v>
      </c>
      <c r="F676" s="2" t="s">
        <v>968</v>
      </c>
      <c r="G676" s="2">
        <v>3</v>
      </c>
      <c r="H676" s="2">
        <v>43</v>
      </c>
      <c r="I676" s="2">
        <v>1</v>
      </c>
      <c r="J676" s="2">
        <v>0</v>
      </c>
      <c r="K676" s="2">
        <v>1</v>
      </c>
      <c r="L676" s="2">
        <v>4</v>
      </c>
      <c r="M676" s="2">
        <v>3</v>
      </c>
      <c r="N676" s="2">
        <v>1</v>
      </c>
      <c r="O676" s="2">
        <v>0</v>
      </c>
      <c r="P676" s="2">
        <v>0</v>
      </c>
      <c r="Q676" s="2">
        <v>2</v>
      </c>
      <c r="R676" s="2">
        <v>0</v>
      </c>
      <c r="S676" s="2">
        <v>1</v>
      </c>
      <c r="T676" s="2">
        <v>1</v>
      </c>
      <c r="U676" s="2">
        <v>441</v>
      </c>
      <c r="V676" s="2">
        <v>1</v>
      </c>
      <c r="W676" s="2">
        <v>0</v>
      </c>
      <c r="X676" s="2">
        <v>0</v>
      </c>
      <c r="Y676" s="2">
        <v>3</v>
      </c>
      <c r="Z676" s="2">
        <v>0</v>
      </c>
      <c r="AA676" s="2">
        <v>0</v>
      </c>
      <c r="AB676" s="2">
        <v>1</v>
      </c>
      <c r="AC676" s="2">
        <v>0</v>
      </c>
      <c r="AD676" s="9">
        <v>13</v>
      </c>
      <c r="AE676" s="9">
        <v>0</v>
      </c>
      <c r="AF676" s="25">
        <f t="shared" si="224"/>
        <v>519</v>
      </c>
      <c r="AG676" s="25">
        <f t="shared" si="225"/>
        <v>506</v>
      </c>
    </row>
    <row r="677" spans="1:55" s="24" customFormat="1" ht="15.75" x14ac:dyDescent="0.25">
      <c r="A677" s="8"/>
      <c r="B677" s="8"/>
      <c r="C677" s="9"/>
      <c r="D677" s="43"/>
      <c r="E677" s="23" t="s">
        <v>121</v>
      </c>
      <c r="F677" s="66" t="s">
        <v>10</v>
      </c>
      <c r="G677" s="66">
        <f>SUM(G670:G676)</f>
        <v>6</v>
      </c>
      <c r="H677" s="66">
        <f t="shared" ref="H677:AE677" si="226">SUM(H670:H676)</f>
        <v>411</v>
      </c>
      <c r="I677" s="66">
        <f t="shared" si="226"/>
        <v>5</v>
      </c>
      <c r="J677" s="66">
        <f t="shared" si="226"/>
        <v>0</v>
      </c>
      <c r="K677" s="66">
        <f t="shared" si="226"/>
        <v>1</v>
      </c>
      <c r="L677" s="66">
        <f t="shared" si="226"/>
        <v>8</v>
      </c>
      <c r="M677" s="66">
        <f t="shared" si="226"/>
        <v>4</v>
      </c>
      <c r="N677" s="66">
        <f t="shared" si="226"/>
        <v>10</v>
      </c>
      <c r="O677" s="66">
        <f t="shared" si="226"/>
        <v>1</v>
      </c>
      <c r="P677" s="66">
        <f t="shared" si="226"/>
        <v>2</v>
      </c>
      <c r="Q677" s="66">
        <f t="shared" si="226"/>
        <v>5</v>
      </c>
      <c r="R677" s="66">
        <f t="shared" si="226"/>
        <v>1</v>
      </c>
      <c r="S677" s="66">
        <f t="shared" si="226"/>
        <v>1</v>
      </c>
      <c r="T677" s="66">
        <f t="shared" si="226"/>
        <v>5</v>
      </c>
      <c r="U677" s="66">
        <f t="shared" si="226"/>
        <v>2166</v>
      </c>
      <c r="V677" s="66">
        <f t="shared" si="226"/>
        <v>4</v>
      </c>
      <c r="W677" s="66">
        <f t="shared" si="226"/>
        <v>1</v>
      </c>
      <c r="X677" s="66">
        <f t="shared" si="226"/>
        <v>0</v>
      </c>
      <c r="Y677" s="66">
        <f t="shared" si="226"/>
        <v>5</v>
      </c>
      <c r="Z677" s="66">
        <f t="shared" si="226"/>
        <v>2</v>
      </c>
      <c r="AA677" s="66">
        <f t="shared" si="226"/>
        <v>0</v>
      </c>
      <c r="AB677" s="66">
        <f t="shared" si="226"/>
        <v>3</v>
      </c>
      <c r="AC677" s="66">
        <f t="shared" si="226"/>
        <v>0</v>
      </c>
      <c r="AD677" s="66">
        <f t="shared" si="226"/>
        <v>56</v>
      </c>
      <c r="AE677" s="66">
        <f t="shared" si="226"/>
        <v>0</v>
      </c>
      <c r="AF677" s="67">
        <f t="shared" ref="AF677:AG677" si="227">SUM(AF670:AF676)</f>
        <v>2697</v>
      </c>
      <c r="AG677" s="67">
        <f t="shared" si="227"/>
        <v>2641</v>
      </c>
      <c r="AH677" s="82"/>
      <c r="AI677" s="82"/>
      <c r="AJ677" s="82"/>
      <c r="AK677" s="82"/>
      <c r="AL677" s="82"/>
      <c r="AM677" s="82"/>
      <c r="AN677" s="82"/>
      <c r="AO677" s="82"/>
      <c r="AP677" s="82"/>
      <c r="AQ677" s="82"/>
      <c r="AR677" s="82"/>
      <c r="AS677" s="82"/>
      <c r="AT677" s="82"/>
      <c r="AU677" s="82"/>
      <c r="AV677" s="82"/>
      <c r="AW677" s="82"/>
      <c r="AX677" s="82"/>
      <c r="AY677" s="82"/>
      <c r="AZ677" s="82"/>
      <c r="BA677" s="82"/>
      <c r="BB677" s="82"/>
      <c r="BC677" s="82"/>
    </row>
    <row r="678" spans="1:55" ht="15.75" x14ac:dyDescent="0.25">
      <c r="A678" s="97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  <c r="AA678" s="98"/>
      <c r="AB678" s="98"/>
      <c r="AC678" s="98"/>
      <c r="AD678" s="98"/>
      <c r="AE678" s="98"/>
      <c r="AF678" s="98"/>
      <c r="AG678" s="99"/>
    </row>
    <row r="679" spans="1:55" s="27" customFormat="1" ht="18.75" x14ac:dyDescent="0.3">
      <c r="A679" s="71"/>
      <c r="B679" s="72"/>
      <c r="C679" s="72"/>
      <c r="D679" s="73" t="s">
        <v>969</v>
      </c>
      <c r="E679" s="74"/>
      <c r="F679" s="68"/>
      <c r="G679" s="75">
        <f>G677+G668+G658+G649+G640+G632+G626+G620</f>
        <v>56</v>
      </c>
      <c r="H679" s="75">
        <f t="shared" ref="H679:AG679" si="228">H677+H668+H658+H649+H640+H632+H626+H620</f>
        <v>2257</v>
      </c>
      <c r="I679" s="75">
        <f t="shared" si="228"/>
        <v>24</v>
      </c>
      <c r="J679" s="75">
        <f t="shared" si="228"/>
        <v>6</v>
      </c>
      <c r="K679" s="75">
        <f t="shared" si="228"/>
        <v>4</v>
      </c>
      <c r="L679" s="75">
        <f t="shared" si="228"/>
        <v>27</v>
      </c>
      <c r="M679" s="75">
        <f t="shared" si="228"/>
        <v>18</v>
      </c>
      <c r="N679" s="75">
        <f t="shared" si="228"/>
        <v>41</v>
      </c>
      <c r="O679" s="75">
        <f t="shared" si="228"/>
        <v>5</v>
      </c>
      <c r="P679" s="75">
        <f t="shared" si="228"/>
        <v>7</v>
      </c>
      <c r="Q679" s="75">
        <f t="shared" si="228"/>
        <v>10</v>
      </c>
      <c r="R679" s="75">
        <f t="shared" si="228"/>
        <v>7</v>
      </c>
      <c r="S679" s="75">
        <f t="shared" si="228"/>
        <v>2</v>
      </c>
      <c r="T679" s="75">
        <f t="shared" si="228"/>
        <v>16</v>
      </c>
      <c r="U679" s="75">
        <f t="shared" si="228"/>
        <v>20740</v>
      </c>
      <c r="V679" s="75">
        <f t="shared" si="228"/>
        <v>27</v>
      </c>
      <c r="W679" s="75">
        <f t="shared" si="228"/>
        <v>10</v>
      </c>
      <c r="X679" s="75">
        <f t="shared" si="228"/>
        <v>7</v>
      </c>
      <c r="Y679" s="75">
        <f t="shared" si="228"/>
        <v>20</v>
      </c>
      <c r="Z679" s="75">
        <f t="shared" si="228"/>
        <v>12</v>
      </c>
      <c r="AA679" s="75">
        <f t="shared" si="228"/>
        <v>7</v>
      </c>
      <c r="AB679" s="75">
        <f t="shared" si="228"/>
        <v>6</v>
      </c>
      <c r="AC679" s="75">
        <f t="shared" si="228"/>
        <v>12</v>
      </c>
      <c r="AD679" s="75">
        <f t="shared" si="228"/>
        <v>402</v>
      </c>
      <c r="AE679" s="75">
        <f t="shared" si="228"/>
        <v>0</v>
      </c>
      <c r="AF679" s="75">
        <f t="shared" si="228"/>
        <v>23723</v>
      </c>
      <c r="AG679" s="75">
        <f t="shared" si="228"/>
        <v>23321</v>
      </c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  <c r="AY679" s="81"/>
      <c r="AZ679" s="81"/>
      <c r="BA679" s="81"/>
      <c r="BB679" s="81"/>
      <c r="BC679" s="81"/>
    </row>
    <row r="680" spans="1:55" ht="15.75" x14ac:dyDescent="0.25">
      <c r="AF680" s="25"/>
      <c r="AG680" s="25"/>
    </row>
    <row r="681" spans="1:55" ht="15.75" x14ac:dyDescent="0.25">
      <c r="A681" s="8" t="s">
        <v>970</v>
      </c>
      <c r="B681" s="8" t="s">
        <v>971</v>
      </c>
      <c r="C681" s="9" t="s">
        <v>972</v>
      </c>
      <c r="D681" s="10">
        <v>1</v>
      </c>
      <c r="E681" s="2" t="s">
        <v>973</v>
      </c>
      <c r="F681" s="2" t="s">
        <v>974</v>
      </c>
      <c r="G681" s="2">
        <v>2</v>
      </c>
      <c r="H681" s="2">
        <v>119</v>
      </c>
      <c r="I681" s="2">
        <v>0</v>
      </c>
      <c r="J681" s="2">
        <v>0</v>
      </c>
      <c r="K681" s="2">
        <v>0</v>
      </c>
      <c r="L681" s="2">
        <v>0</v>
      </c>
      <c r="M681" s="2">
        <v>1</v>
      </c>
      <c r="N681" s="2">
        <v>1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152</v>
      </c>
      <c r="V681" s="2">
        <v>2</v>
      </c>
      <c r="W681" s="2">
        <v>0</v>
      </c>
      <c r="X681" s="9">
        <v>0</v>
      </c>
      <c r="Y681" s="9">
        <v>1</v>
      </c>
      <c r="Z681" s="9">
        <v>0</v>
      </c>
      <c r="AA681" s="9">
        <v>0</v>
      </c>
      <c r="AB681" s="9">
        <v>0</v>
      </c>
      <c r="AC681" s="9">
        <v>0</v>
      </c>
      <c r="AD681" s="9">
        <v>7</v>
      </c>
      <c r="AE681" s="9">
        <v>0</v>
      </c>
      <c r="AF681" s="25">
        <f>G681+H681+I681+J681+K681+L681+M681+N681+O681+P681+Q681+R681+S681+T681+U681+V681+W681+X681+Y681+Z681+AA681+AB681+AC681+AD681</f>
        <v>285</v>
      </c>
      <c r="AG681" s="25">
        <f>G681+H681+I681+J681+K681+L681+M681+N681+O681+P681+Q681+R681+S681+T681+U681+V681+W681+X681+Z681+Y681+AA681+AB681+AC681</f>
        <v>278</v>
      </c>
    </row>
    <row r="682" spans="1:55" ht="15.75" x14ac:dyDescent="0.25">
      <c r="A682" s="8" t="s">
        <v>970</v>
      </c>
      <c r="B682" s="8" t="s">
        <v>971</v>
      </c>
      <c r="C682" s="9" t="s">
        <v>972</v>
      </c>
      <c r="D682" s="10">
        <v>1</v>
      </c>
      <c r="E682" s="2" t="s">
        <v>975</v>
      </c>
      <c r="F682" s="2" t="s">
        <v>976</v>
      </c>
      <c r="G682" s="2">
        <v>0</v>
      </c>
      <c r="H682" s="2">
        <v>13</v>
      </c>
      <c r="I682" s="2">
        <v>0</v>
      </c>
      <c r="J682" s="2">
        <v>0</v>
      </c>
      <c r="K682" s="2">
        <v>0</v>
      </c>
      <c r="L682" s="2">
        <v>2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250</v>
      </c>
      <c r="V682" s="2">
        <v>0</v>
      </c>
      <c r="W682" s="2">
        <v>0</v>
      </c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1</v>
      </c>
      <c r="AE682" s="9">
        <v>0</v>
      </c>
      <c r="AF682" s="25">
        <f t="shared" ref="AF682:AF689" si="229">G682+H682+I682+J682+K682+L682+M682+N682+O682+P682+Q682+R682+S682+T682+U682+V682+W682+X682+Y682+Z682+AA682+AB682+AC682+AD682</f>
        <v>266</v>
      </c>
      <c r="AG682" s="25">
        <f t="shared" ref="AG682:AG689" si="230">G682+H682+I682+J682+K682+L682+M682+N682+O682+P682+Q682+R682+S682+T682+U682+V682+W682+X682+Z682+Y682+AA682+AB682+AC682</f>
        <v>265</v>
      </c>
    </row>
    <row r="683" spans="1:55" ht="15.75" x14ac:dyDescent="0.25">
      <c r="A683" s="8" t="s">
        <v>970</v>
      </c>
      <c r="B683" s="8" t="s">
        <v>971</v>
      </c>
      <c r="C683" s="9" t="s">
        <v>972</v>
      </c>
      <c r="D683" s="10">
        <v>1</v>
      </c>
      <c r="E683" s="2" t="s">
        <v>977</v>
      </c>
      <c r="F683" s="2" t="s">
        <v>978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37</v>
      </c>
      <c r="V683" s="2">
        <v>0</v>
      </c>
      <c r="W683" s="2">
        <v>0</v>
      </c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25">
        <f t="shared" si="229"/>
        <v>37</v>
      </c>
      <c r="AG683" s="25">
        <f t="shared" si="230"/>
        <v>37</v>
      </c>
    </row>
    <row r="684" spans="1:55" ht="15.75" x14ac:dyDescent="0.25">
      <c r="A684" s="8" t="s">
        <v>970</v>
      </c>
      <c r="B684" s="8" t="s">
        <v>971</v>
      </c>
      <c r="C684" s="9" t="s">
        <v>972</v>
      </c>
      <c r="D684" s="10">
        <v>1</v>
      </c>
      <c r="E684" s="2" t="s">
        <v>979</v>
      </c>
      <c r="F684" s="2" t="s">
        <v>980</v>
      </c>
      <c r="G684" s="2">
        <v>0</v>
      </c>
      <c r="H684" s="2">
        <v>28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1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110</v>
      </c>
      <c r="V684" s="2">
        <v>0</v>
      </c>
      <c r="W684" s="2">
        <v>0</v>
      </c>
      <c r="X684" s="9">
        <v>0</v>
      </c>
      <c r="Y684" s="9">
        <v>0</v>
      </c>
      <c r="Z684" s="9">
        <v>0</v>
      </c>
      <c r="AA684" s="9">
        <v>0</v>
      </c>
      <c r="AB684" s="9">
        <v>1</v>
      </c>
      <c r="AC684" s="9">
        <v>0</v>
      </c>
      <c r="AD684" s="9">
        <v>4</v>
      </c>
      <c r="AE684" s="9">
        <v>0</v>
      </c>
      <c r="AF684" s="25">
        <f t="shared" si="229"/>
        <v>144</v>
      </c>
      <c r="AG684" s="25">
        <f t="shared" si="230"/>
        <v>140</v>
      </c>
    </row>
    <row r="685" spans="1:55" ht="15.75" x14ac:dyDescent="0.25">
      <c r="A685" s="8" t="s">
        <v>970</v>
      </c>
      <c r="B685" s="8" t="s">
        <v>971</v>
      </c>
      <c r="C685" s="9" t="s">
        <v>972</v>
      </c>
      <c r="D685" s="10">
        <v>1</v>
      </c>
      <c r="E685" s="2" t="s">
        <v>981</v>
      </c>
      <c r="F685" s="2" t="s">
        <v>982</v>
      </c>
      <c r="G685" s="2">
        <v>0</v>
      </c>
      <c r="H685" s="2">
        <v>42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1</v>
      </c>
      <c r="R685" s="2">
        <v>0</v>
      </c>
      <c r="S685" s="2">
        <v>0</v>
      </c>
      <c r="T685" s="2">
        <v>0</v>
      </c>
      <c r="U685" s="2">
        <v>300</v>
      </c>
      <c r="V685" s="2">
        <v>0</v>
      </c>
      <c r="W685" s="2">
        <v>0</v>
      </c>
      <c r="X685" s="9">
        <v>0</v>
      </c>
      <c r="Y685" s="9">
        <v>1</v>
      </c>
      <c r="Z685" s="9">
        <v>0</v>
      </c>
      <c r="AA685" s="9">
        <v>0</v>
      </c>
      <c r="AB685" s="9">
        <v>1</v>
      </c>
      <c r="AC685" s="9">
        <v>0</v>
      </c>
      <c r="AD685" s="9">
        <v>6</v>
      </c>
      <c r="AE685" s="9">
        <v>0</v>
      </c>
      <c r="AF685" s="25">
        <f t="shared" si="229"/>
        <v>351</v>
      </c>
      <c r="AG685" s="25">
        <f t="shared" si="230"/>
        <v>345</v>
      </c>
    </row>
    <row r="686" spans="1:55" ht="15.75" x14ac:dyDescent="0.25">
      <c r="A686" s="8" t="s">
        <v>970</v>
      </c>
      <c r="B686" s="8" t="s">
        <v>971</v>
      </c>
      <c r="C686" s="9" t="s">
        <v>972</v>
      </c>
      <c r="D686" s="10">
        <v>1</v>
      </c>
      <c r="E686" s="2" t="s">
        <v>983</v>
      </c>
      <c r="F686" s="2" t="s">
        <v>984</v>
      </c>
      <c r="G686" s="2">
        <v>0</v>
      </c>
      <c r="H686" s="2">
        <v>16</v>
      </c>
      <c r="I686" s="2">
        <v>0</v>
      </c>
      <c r="J686" s="2">
        <v>0</v>
      </c>
      <c r="K686" s="2">
        <v>0</v>
      </c>
      <c r="L686" s="2">
        <v>0</v>
      </c>
      <c r="M686" s="2">
        <v>1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1</v>
      </c>
      <c r="T686" s="2">
        <v>0</v>
      </c>
      <c r="U686" s="2">
        <v>237</v>
      </c>
      <c r="V686" s="2">
        <v>0</v>
      </c>
      <c r="W686" s="2">
        <v>0</v>
      </c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1</v>
      </c>
      <c r="AE686" s="9">
        <v>0</v>
      </c>
      <c r="AF686" s="25">
        <f t="shared" si="229"/>
        <v>256</v>
      </c>
      <c r="AG686" s="25">
        <f t="shared" si="230"/>
        <v>255</v>
      </c>
    </row>
    <row r="687" spans="1:55" ht="15.75" x14ac:dyDescent="0.25">
      <c r="A687" s="8" t="s">
        <v>970</v>
      </c>
      <c r="B687" s="8" t="s">
        <v>971</v>
      </c>
      <c r="C687" s="9" t="s">
        <v>972</v>
      </c>
      <c r="D687" s="10">
        <v>1</v>
      </c>
      <c r="E687" s="2" t="s">
        <v>985</v>
      </c>
      <c r="F687" s="2" t="s">
        <v>986</v>
      </c>
      <c r="G687" s="2">
        <v>1</v>
      </c>
      <c r="H687" s="2">
        <v>49</v>
      </c>
      <c r="I687" s="2">
        <v>1</v>
      </c>
      <c r="J687" s="2">
        <v>1</v>
      </c>
      <c r="K687" s="2">
        <v>0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  <c r="Q687" s="2">
        <v>1</v>
      </c>
      <c r="R687" s="2">
        <v>1</v>
      </c>
      <c r="S687" s="2">
        <v>0</v>
      </c>
      <c r="T687" s="2">
        <v>0</v>
      </c>
      <c r="U687" s="2">
        <v>235</v>
      </c>
      <c r="V687" s="2">
        <v>0</v>
      </c>
      <c r="W687" s="2">
        <v>0</v>
      </c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1</v>
      </c>
      <c r="AD687" s="9">
        <v>0</v>
      </c>
      <c r="AE687" s="9">
        <v>0</v>
      </c>
      <c r="AF687" s="25">
        <f t="shared" si="229"/>
        <v>290</v>
      </c>
      <c r="AG687" s="25">
        <f t="shared" si="230"/>
        <v>290</v>
      </c>
    </row>
    <row r="688" spans="1:55" ht="15.75" x14ac:dyDescent="0.25">
      <c r="A688" s="8" t="s">
        <v>970</v>
      </c>
      <c r="B688" s="8" t="s">
        <v>971</v>
      </c>
      <c r="C688" s="9" t="s">
        <v>972</v>
      </c>
      <c r="D688" s="10">
        <v>1</v>
      </c>
      <c r="E688" s="2" t="s">
        <v>332</v>
      </c>
      <c r="F688" s="2" t="s">
        <v>987</v>
      </c>
      <c r="G688" s="2">
        <v>1</v>
      </c>
      <c r="H688" s="2">
        <v>89</v>
      </c>
      <c r="I688" s="2">
        <v>0</v>
      </c>
      <c r="J688" s="2">
        <v>0</v>
      </c>
      <c r="K688" s="2">
        <v>0</v>
      </c>
      <c r="L688" s="2">
        <v>1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132</v>
      </c>
      <c r="V688" s="2">
        <v>1</v>
      </c>
      <c r="W688" s="2">
        <v>0</v>
      </c>
      <c r="X688" s="9">
        <v>0</v>
      </c>
      <c r="Y688" s="9">
        <v>1</v>
      </c>
      <c r="Z688" s="9">
        <v>0</v>
      </c>
      <c r="AA688" s="9">
        <v>0</v>
      </c>
      <c r="AB688" s="9">
        <v>0</v>
      </c>
      <c r="AC688" s="9">
        <v>0</v>
      </c>
      <c r="AD688" s="9">
        <v>3</v>
      </c>
      <c r="AE688" s="9">
        <v>0</v>
      </c>
      <c r="AF688" s="25">
        <f t="shared" si="229"/>
        <v>228</v>
      </c>
      <c r="AG688" s="25">
        <f t="shared" si="230"/>
        <v>225</v>
      </c>
    </row>
    <row r="689" spans="1:55" ht="15.75" x14ac:dyDescent="0.25">
      <c r="A689" s="8" t="s">
        <v>970</v>
      </c>
      <c r="B689" s="8" t="s">
        <v>971</v>
      </c>
      <c r="C689" s="9" t="s">
        <v>972</v>
      </c>
      <c r="D689" s="10">
        <v>1</v>
      </c>
      <c r="E689" s="2" t="s">
        <v>988</v>
      </c>
      <c r="F689" s="2" t="s">
        <v>989</v>
      </c>
      <c r="G689" s="2">
        <v>0</v>
      </c>
      <c r="H689" s="2">
        <v>57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1</v>
      </c>
      <c r="O689" s="2">
        <v>0</v>
      </c>
      <c r="P689" s="2">
        <v>2</v>
      </c>
      <c r="Q689" s="2">
        <v>0</v>
      </c>
      <c r="R689" s="2">
        <v>0</v>
      </c>
      <c r="S689" s="2">
        <v>0</v>
      </c>
      <c r="T689" s="2">
        <v>0</v>
      </c>
      <c r="U689" s="2">
        <v>253</v>
      </c>
      <c r="V689" s="2">
        <v>2</v>
      </c>
      <c r="W689" s="2">
        <v>0</v>
      </c>
      <c r="X689" s="9">
        <v>0</v>
      </c>
      <c r="Y689" s="9">
        <v>1</v>
      </c>
      <c r="Z689" s="9">
        <v>1</v>
      </c>
      <c r="AA689" s="9">
        <v>0</v>
      </c>
      <c r="AB689" s="9">
        <v>0</v>
      </c>
      <c r="AC689" s="9">
        <v>1</v>
      </c>
      <c r="AD689" s="9">
        <v>6</v>
      </c>
      <c r="AE689" s="9">
        <v>0</v>
      </c>
      <c r="AF689" s="25">
        <f t="shared" si="229"/>
        <v>324</v>
      </c>
      <c r="AG689" s="25">
        <f t="shared" si="230"/>
        <v>318</v>
      </c>
    </row>
    <row r="690" spans="1:55" s="24" customFormat="1" ht="15.75" x14ac:dyDescent="0.25">
      <c r="A690" s="8"/>
      <c r="B690" s="8"/>
      <c r="C690" s="9"/>
      <c r="D690" s="43"/>
      <c r="E690" s="23" t="s">
        <v>990</v>
      </c>
      <c r="F690" s="66" t="s">
        <v>10</v>
      </c>
      <c r="G690" s="66">
        <f>SUM(G681:G689)</f>
        <v>4</v>
      </c>
      <c r="H690" s="66">
        <f t="shared" ref="H690:AE690" si="231">SUM(H681:H689)</f>
        <v>413</v>
      </c>
      <c r="I690" s="66">
        <f t="shared" si="231"/>
        <v>1</v>
      </c>
      <c r="J690" s="66">
        <f t="shared" si="231"/>
        <v>1</v>
      </c>
      <c r="K690" s="66">
        <f t="shared" si="231"/>
        <v>0</v>
      </c>
      <c r="L690" s="66">
        <f t="shared" si="231"/>
        <v>3</v>
      </c>
      <c r="M690" s="66">
        <f t="shared" si="231"/>
        <v>2</v>
      </c>
      <c r="N690" s="66">
        <f t="shared" si="231"/>
        <v>3</v>
      </c>
      <c r="O690" s="66">
        <f t="shared" si="231"/>
        <v>0</v>
      </c>
      <c r="P690" s="66">
        <f t="shared" si="231"/>
        <v>2</v>
      </c>
      <c r="Q690" s="66">
        <f t="shared" si="231"/>
        <v>2</v>
      </c>
      <c r="R690" s="66">
        <f t="shared" si="231"/>
        <v>1</v>
      </c>
      <c r="S690" s="66">
        <f t="shared" si="231"/>
        <v>1</v>
      </c>
      <c r="T690" s="66">
        <f t="shared" si="231"/>
        <v>0</v>
      </c>
      <c r="U690" s="66">
        <f t="shared" si="231"/>
        <v>1706</v>
      </c>
      <c r="V690" s="66">
        <f t="shared" si="231"/>
        <v>5</v>
      </c>
      <c r="W690" s="66">
        <f t="shared" si="231"/>
        <v>0</v>
      </c>
      <c r="X690" s="66">
        <f t="shared" si="231"/>
        <v>0</v>
      </c>
      <c r="Y690" s="66">
        <f t="shared" si="231"/>
        <v>4</v>
      </c>
      <c r="Z690" s="66">
        <f t="shared" si="231"/>
        <v>1</v>
      </c>
      <c r="AA690" s="66">
        <f t="shared" si="231"/>
        <v>0</v>
      </c>
      <c r="AB690" s="66">
        <f t="shared" si="231"/>
        <v>2</v>
      </c>
      <c r="AC690" s="66">
        <f t="shared" si="231"/>
        <v>2</v>
      </c>
      <c r="AD690" s="66">
        <f t="shared" si="231"/>
        <v>28</v>
      </c>
      <c r="AE690" s="66">
        <f t="shared" si="231"/>
        <v>0</v>
      </c>
      <c r="AF690" s="67">
        <f t="shared" ref="AF690:AG690" si="232">SUM(AF681:AF689)</f>
        <v>2181</v>
      </c>
      <c r="AG690" s="67">
        <f t="shared" si="232"/>
        <v>2153</v>
      </c>
      <c r="AH690" s="82"/>
      <c r="AI690" s="82"/>
      <c r="AJ690" s="82"/>
      <c r="AK690" s="82"/>
      <c r="AL690" s="82"/>
      <c r="AM690" s="82"/>
      <c r="AN690" s="82"/>
      <c r="AO690" s="82"/>
      <c r="AP690" s="82"/>
      <c r="AQ690" s="82"/>
      <c r="AR690" s="82"/>
      <c r="AS690" s="82"/>
      <c r="AT690" s="82"/>
      <c r="AU690" s="82"/>
      <c r="AV690" s="82"/>
      <c r="AW690" s="82"/>
      <c r="AX690" s="82"/>
      <c r="AY690" s="82"/>
      <c r="AZ690" s="82"/>
      <c r="BA690" s="82"/>
      <c r="BB690" s="82"/>
      <c r="BC690" s="82"/>
    </row>
    <row r="691" spans="1:55" ht="15.75" x14ac:dyDescent="0.25">
      <c r="A691" s="97"/>
      <c r="B691" s="98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  <c r="AC691" s="98"/>
      <c r="AD691" s="98"/>
      <c r="AE691" s="98"/>
      <c r="AF691" s="98"/>
      <c r="AG691" s="99"/>
    </row>
    <row r="692" spans="1:55" ht="15.75" x14ac:dyDescent="0.25">
      <c r="A692" s="8" t="s">
        <v>970</v>
      </c>
      <c r="B692" s="8" t="s">
        <v>971</v>
      </c>
      <c r="C692" s="9" t="s">
        <v>972</v>
      </c>
      <c r="D692" s="10">
        <v>2</v>
      </c>
      <c r="E692" s="2" t="s">
        <v>991</v>
      </c>
      <c r="F692" s="2" t="s">
        <v>992</v>
      </c>
      <c r="G692" s="2">
        <v>0</v>
      </c>
      <c r="H692" s="2">
        <v>6</v>
      </c>
      <c r="I692" s="2">
        <v>0</v>
      </c>
      <c r="J692" s="2">
        <v>0</v>
      </c>
      <c r="K692" s="2">
        <v>0</v>
      </c>
      <c r="L692" s="2">
        <v>0</v>
      </c>
      <c r="M692" s="2">
        <v>1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55</v>
      </c>
      <c r="V692" s="2">
        <v>0</v>
      </c>
      <c r="W692" s="2">
        <v>0</v>
      </c>
      <c r="X692" s="9">
        <v>0</v>
      </c>
      <c r="Y692" s="9">
        <v>0</v>
      </c>
      <c r="Z692" s="9">
        <v>1</v>
      </c>
      <c r="AA692" s="9">
        <v>0</v>
      </c>
      <c r="AB692" s="9">
        <v>0</v>
      </c>
      <c r="AC692" s="9">
        <v>0</v>
      </c>
      <c r="AD692" s="9">
        <v>1</v>
      </c>
      <c r="AE692" s="9">
        <v>0</v>
      </c>
      <c r="AF692" s="25">
        <f>G692+H692+I692+J692+K692+L692+M692+N692+O692+P692+Q692+R692+S692+T692+U692+V692+W692+X692+Y692+Z692+AA692+AB692+AC692+AD692</f>
        <v>64</v>
      </c>
      <c r="AG692" s="25">
        <f>G692+H692+I692+J692+K692+L692+M692+N692+O692+P692+Q692+R692+S692+T692+U692+V692+W692+X692+Z692+Y692+AA692+AB692+AC692</f>
        <v>63</v>
      </c>
    </row>
    <row r="693" spans="1:55" ht="15.75" x14ac:dyDescent="0.25">
      <c r="A693" s="8" t="s">
        <v>970</v>
      </c>
      <c r="B693" s="8" t="s">
        <v>971</v>
      </c>
      <c r="C693" s="9" t="s">
        <v>972</v>
      </c>
      <c r="D693" s="10">
        <v>2</v>
      </c>
      <c r="E693" s="2" t="s">
        <v>993</v>
      </c>
      <c r="F693" s="2" t="s">
        <v>994</v>
      </c>
      <c r="G693" s="2">
        <v>1</v>
      </c>
      <c r="H693" s="2">
        <v>225</v>
      </c>
      <c r="I693" s="2">
        <v>3</v>
      </c>
      <c r="J693" s="2">
        <v>0</v>
      </c>
      <c r="K693" s="2">
        <v>0</v>
      </c>
      <c r="L693" s="2">
        <v>0</v>
      </c>
      <c r="M693" s="2">
        <v>0</v>
      </c>
      <c r="N693" s="2">
        <v>1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212</v>
      </c>
      <c r="V693" s="2">
        <v>2</v>
      </c>
      <c r="W693" s="2">
        <v>1</v>
      </c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5</v>
      </c>
      <c r="AE693" s="9">
        <v>0</v>
      </c>
      <c r="AF693" s="25">
        <f t="shared" ref="AF693:AF697" si="233">G693+H693+I693+J693+K693+L693+M693+N693+O693+P693+Q693+R693+S693+T693+U693+V693+W693+X693+Y693+Z693+AA693+AB693+AC693+AD693</f>
        <v>450</v>
      </c>
      <c r="AG693" s="25">
        <f t="shared" ref="AG693:AG697" si="234">G693+H693+I693+J693+K693+L693+M693+N693+O693+P693+Q693+R693+S693+T693+U693+V693+W693+X693+Z693+Y693+AA693+AB693+AC693</f>
        <v>445</v>
      </c>
    </row>
    <row r="694" spans="1:55" ht="15.75" x14ac:dyDescent="0.25">
      <c r="A694" s="8" t="s">
        <v>970</v>
      </c>
      <c r="B694" s="8" t="s">
        <v>971</v>
      </c>
      <c r="C694" s="9" t="s">
        <v>972</v>
      </c>
      <c r="D694" s="10">
        <v>2</v>
      </c>
      <c r="E694" s="2" t="s">
        <v>995</v>
      </c>
      <c r="F694" s="2" t="s">
        <v>996</v>
      </c>
      <c r="G694" s="2">
        <v>1</v>
      </c>
      <c r="H694" s="2">
        <v>34</v>
      </c>
      <c r="I694" s="2">
        <v>1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364</v>
      </c>
      <c r="V694" s="2">
        <v>0</v>
      </c>
      <c r="W694" s="2">
        <v>0</v>
      </c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7</v>
      </c>
      <c r="AE694" s="9">
        <v>0</v>
      </c>
      <c r="AF694" s="25">
        <f t="shared" si="233"/>
        <v>407</v>
      </c>
      <c r="AG694" s="25">
        <f t="shared" si="234"/>
        <v>400</v>
      </c>
    </row>
    <row r="695" spans="1:55" ht="15.75" x14ac:dyDescent="0.25">
      <c r="A695" s="8" t="s">
        <v>970</v>
      </c>
      <c r="B695" s="8" t="s">
        <v>971</v>
      </c>
      <c r="C695" s="9" t="s">
        <v>972</v>
      </c>
      <c r="D695" s="10">
        <v>2</v>
      </c>
      <c r="E695" s="2" t="s">
        <v>997</v>
      </c>
      <c r="F695" s="2" t="s">
        <v>998</v>
      </c>
      <c r="G695" s="2">
        <v>4</v>
      </c>
      <c r="H695" s="2">
        <v>365</v>
      </c>
      <c r="I695" s="2">
        <v>0</v>
      </c>
      <c r="J695" s="2">
        <v>0</v>
      </c>
      <c r="K695" s="2">
        <v>0</v>
      </c>
      <c r="L695" s="2">
        <v>1</v>
      </c>
      <c r="M695" s="2">
        <v>1</v>
      </c>
      <c r="N695" s="2">
        <v>2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96</v>
      </c>
      <c r="V695" s="2">
        <v>0</v>
      </c>
      <c r="W695" s="2">
        <v>0</v>
      </c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3</v>
      </c>
      <c r="AE695" s="9">
        <v>0</v>
      </c>
      <c r="AF695" s="25">
        <f t="shared" si="233"/>
        <v>472</v>
      </c>
      <c r="AG695" s="25">
        <f t="shared" si="234"/>
        <v>469</v>
      </c>
    </row>
    <row r="696" spans="1:55" ht="15.75" x14ac:dyDescent="0.25">
      <c r="A696" s="8" t="s">
        <v>970</v>
      </c>
      <c r="B696" s="8" t="s">
        <v>971</v>
      </c>
      <c r="C696" s="9" t="s">
        <v>972</v>
      </c>
      <c r="D696" s="10">
        <v>2</v>
      </c>
      <c r="E696" s="2" t="s">
        <v>999</v>
      </c>
      <c r="F696" s="2" t="s">
        <v>1000</v>
      </c>
      <c r="G696" s="2">
        <v>0</v>
      </c>
      <c r="H696" s="2">
        <v>3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16</v>
      </c>
      <c r="V696" s="2">
        <v>0</v>
      </c>
      <c r="W696" s="2">
        <v>0</v>
      </c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25">
        <f t="shared" si="233"/>
        <v>19</v>
      </c>
      <c r="AG696" s="25">
        <f t="shared" si="234"/>
        <v>19</v>
      </c>
    </row>
    <row r="697" spans="1:55" ht="15.75" x14ac:dyDescent="0.25">
      <c r="A697" s="8" t="s">
        <v>970</v>
      </c>
      <c r="B697" s="8" t="s">
        <v>971</v>
      </c>
      <c r="C697" s="9" t="s">
        <v>972</v>
      </c>
      <c r="D697" s="10">
        <v>2</v>
      </c>
      <c r="E697" s="2" t="s">
        <v>1001</v>
      </c>
      <c r="F697" s="2" t="s">
        <v>1002</v>
      </c>
      <c r="G697" s="2">
        <v>0</v>
      </c>
      <c r="H697" s="2">
        <v>23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>
        <v>1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114</v>
      </c>
      <c r="V697" s="2">
        <v>0</v>
      </c>
      <c r="W697" s="2">
        <v>0</v>
      </c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3</v>
      </c>
      <c r="AE697" s="9">
        <v>0</v>
      </c>
      <c r="AF697" s="25">
        <f t="shared" si="233"/>
        <v>141</v>
      </c>
      <c r="AG697" s="25">
        <f t="shared" si="234"/>
        <v>138</v>
      </c>
    </row>
    <row r="698" spans="1:55" s="24" customFormat="1" ht="15.75" x14ac:dyDescent="0.25">
      <c r="A698" s="8"/>
      <c r="B698" s="8"/>
      <c r="C698" s="9"/>
      <c r="D698" s="43"/>
      <c r="E698" s="23" t="s">
        <v>134</v>
      </c>
      <c r="F698" s="66" t="s">
        <v>10</v>
      </c>
      <c r="G698" s="66">
        <f>SUM(G692:G697)</f>
        <v>6</v>
      </c>
      <c r="H698" s="66">
        <f t="shared" ref="H698:AE698" si="235">SUM(H692:H697)</f>
        <v>656</v>
      </c>
      <c r="I698" s="66">
        <f t="shared" si="235"/>
        <v>4</v>
      </c>
      <c r="J698" s="66">
        <f t="shared" si="235"/>
        <v>0</v>
      </c>
      <c r="K698" s="66">
        <f t="shared" si="235"/>
        <v>0</v>
      </c>
      <c r="L698" s="66">
        <f t="shared" si="235"/>
        <v>1</v>
      </c>
      <c r="M698" s="66">
        <f t="shared" si="235"/>
        <v>2</v>
      </c>
      <c r="N698" s="66">
        <f t="shared" si="235"/>
        <v>4</v>
      </c>
      <c r="O698" s="66">
        <f t="shared" si="235"/>
        <v>0</v>
      </c>
      <c r="P698" s="66">
        <f t="shared" si="235"/>
        <v>0</v>
      </c>
      <c r="Q698" s="66">
        <f t="shared" si="235"/>
        <v>0</v>
      </c>
      <c r="R698" s="66">
        <f t="shared" si="235"/>
        <v>0</v>
      </c>
      <c r="S698" s="66">
        <f t="shared" si="235"/>
        <v>0</v>
      </c>
      <c r="T698" s="66">
        <f t="shared" si="235"/>
        <v>0</v>
      </c>
      <c r="U698" s="66">
        <f t="shared" si="235"/>
        <v>857</v>
      </c>
      <c r="V698" s="66">
        <f t="shared" si="235"/>
        <v>2</v>
      </c>
      <c r="W698" s="66">
        <f t="shared" si="235"/>
        <v>1</v>
      </c>
      <c r="X698" s="66">
        <f t="shared" si="235"/>
        <v>0</v>
      </c>
      <c r="Y698" s="66">
        <f t="shared" si="235"/>
        <v>0</v>
      </c>
      <c r="Z698" s="66">
        <f t="shared" si="235"/>
        <v>1</v>
      </c>
      <c r="AA698" s="66">
        <f t="shared" si="235"/>
        <v>0</v>
      </c>
      <c r="AB698" s="66">
        <f t="shared" si="235"/>
        <v>0</v>
      </c>
      <c r="AC698" s="66">
        <f t="shared" si="235"/>
        <v>0</v>
      </c>
      <c r="AD698" s="66">
        <f t="shared" si="235"/>
        <v>19</v>
      </c>
      <c r="AE698" s="66">
        <f t="shared" si="235"/>
        <v>0</v>
      </c>
      <c r="AF698" s="67">
        <f t="shared" ref="AF698:AG698" si="236">SUM(AF692:AF697)</f>
        <v>1553</v>
      </c>
      <c r="AG698" s="67">
        <f t="shared" si="236"/>
        <v>1534</v>
      </c>
      <c r="AH698" s="82"/>
      <c r="AI698" s="82"/>
      <c r="AJ698" s="82"/>
      <c r="AK698" s="82"/>
      <c r="AL698" s="82"/>
      <c r="AM698" s="82"/>
      <c r="AN698" s="82"/>
      <c r="AO698" s="82"/>
      <c r="AP698" s="82"/>
      <c r="AQ698" s="82"/>
      <c r="AR698" s="82"/>
      <c r="AS698" s="82"/>
      <c r="AT698" s="82"/>
      <c r="AU698" s="82"/>
      <c r="AV698" s="82"/>
      <c r="AW698" s="82"/>
      <c r="AX698" s="82"/>
      <c r="AY698" s="82"/>
      <c r="AZ698" s="82"/>
      <c r="BA698" s="82"/>
      <c r="BB698" s="82"/>
      <c r="BC698" s="82"/>
    </row>
    <row r="699" spans="1:55" ht="15.75" x14ac:dyDescent="0.25">
      <c r="A699" s="97"/>
      <c r="B699" s="98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  <c r="AA699" s="98"/>
      <c r="AB699" s="98"/>
      <c r="AC699" s="98"/>
      <c r="AD699" s="98"/>
      <c r="AE699" s="98"/>
      <c r="AF699" s="98"/>
      <c r="AG699" s="99"/>
    </row>
    <row r="700" spans="1:55" ht="15.75" x14ac:dyDescent="0.25">
      <c r="A700" s="8" t="s">
        <v>970</v>
      </c>
      <c r="B700" s="8" t="s">
        <v>971</v>
      </c>
      <c r="C700" s="9" t="s">
        <v>972</v>
      </c>
      <c r="D700" s="10">
        <v>3</v>
      </c>
      <c r="E700" s="2" t="s">
        <v>1003</v>
      </c>
      <c r="F700" s="2" t="s">
        <v>1004</v>
      </c>
      <c r="G700" s="2">
        <v>0</v>
      </c>
      <c r="H700" s="2">
        <v>47</v>
      </c>
      <c r="I700" s="2">
        <v>1</v>
      </c>
      <c r="J700" s="2">
        <v>0</v>
      </c>
      <c r="K700" s="2">
        <v>0</v>
      </c>
      <c r="L700" s="2">
        <v>2</v>
      </c>
      <c r="M700" s="2">
        <v>1</v>
      </c>
      <c r="N700" s="2">
        <v>1</v>
      </c>
      <c r="O700" s="2">
        <v>0</v>
      </c>
      <c r="P700" s="2">
        <v>1</v>
      </c>
      <c r="Q700" s="2">
        <v>0</v>
      </c>
      <c r="R700" s="2">
        <v>0</v>
      </c>
      <c r="S700" s="2">
        <v>0</v>
      </c>
      <c r="T700" s="2">
        <v>0</v>
      </c>
      <c r="U700" s="2">
        <v>304</v>
      </c>
      <c r="V700" s="2">
        <v>1</v>
      </c>
      <c r="W700" s="2">
        <v>1</v>
      </c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10</v>
      </c>
      <c r="AE700" s="9">
        <v>0</v>
      </c>
      <c r="AF700" s="25">
        <f>G700+H700+I700+J700+K700+L700+M700+N700+O700+P700+Q700+R700+S700+T700+U700+V700+W700+X700+Y700+Z700+AA700+AB700+AC700+AD700</f>
        <v>369</v>
      </c>
      <c r="AG700" s="25">
        <f>G700+H700+I700+J700+K700+L700+M700+N700+O700+P700+Q700+R700+S700+T700+U700+V700+W700+X700+Z700+Y700+AA700+AB700+AC700</f>
        <v>359</v>
      </c>
    </row>
    <row r="701" spans="1:55" ht="15.75" x14ac:dyDescent="0.25">
      <c r="A701" s="8" t="s">
        <v>970</v>
      </c>
      <c r="B701" s="8" t="s">
        <v>971</v>
      </c>
      <c r="C701" s="9" t="s">
        <v>972</v>
      </c>
      <c r="D701" s="10">
        <v>3</v>
      </c>
      <c r="E701" s="2" t="s">
        <v>1005</v>
      </c>
      <c r="F701" s="2" t="s">
        <v>1006</v>
      </c>
      <c r="G701" s="2">
        <v>0</v>
      </c>
      <c r="H701" s="2">
        <v>21</v>
      </c>
      <c r="I701" s="2">
        <v>2</v>
      </c>
      <c r="J701" s="2">
        <v>0</v>
      </c>
      <c r="K701" s="2">
        <v>0</v>
      </c>
      <c r="L701" s="2">
        <v>0</v>
      </c>
      <c r="M701" s="2">
        <v>0</v>
      </c>
      <c r="N701" s="2">
        <v>2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249</v>
      </c>
      <c r="V701" s="2">
        <v>0</v>
      </c>
      <c r="W701" s="2">
        <v>0</v>
      </c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2</v>
      </c>
      <c r="AE701" s="9">
        <v>0</v>
      </c>
      <c r="AF701" s="25">
        <f t="shared" ref="AF701:AF705" si="237">G701+H701+I701+J701+K701+L701+M701+N701+O701+P701+Q701+R701+S701+T701+U701+V701+W701+X701+Y701+Z701+AA701+AB701+AC701+AD701</f>
        <v>276</v>
      </c>
      <c r="AG701" s="25">
        <f t="shared" ref="AG701:AG705" si="238">G701+H701+I701+J701+K701+L701+M701+N701+O701+P701+Q701+R701+S701+T701+U701+V701+W701+X701+Z701+Y701+AA701+AB701+AC701</f>
        <v>274</v>
      </c>
    </row>
    <row r="702" spans="1:55" ht="15.75" x14ac:dyDescent="0.25">
      <c r="A702" s="8" t="s">
        <v>970</v>
      </c>
      <c r="B702" s="8" t="s">
        <v>971</v>
      </c>
      <c r="C702" s="9" t="s">
        <v>972</v>
      </c>
      <c r="D702" s="10">
        <v>3</v>
      </c>
      <c r="E702" s="2" t="s">
        <v>1007</v>
      </c>
      <c r="F702" s="2" t="s">
        <v>1008</v>
      </c>
      <c r="G702" s="2">
        <v>1</v>
      </c>
      <c r="H702" s="2">
        <v>47</v>
      </c>
      <c r="I702" s="2">
        <v>0</v>
      </c>
      <c r="J702" s="2">
        <v>0</v>
      </c>
      <c r="K702" s="2">
        <v>0</v>
      </c>
      <c r="L702" s="2">
        <v>0</v>
      </c>
      <c r="M702" s="2">
        <v>1</v>
      </c>
      <c r="N702" s="2">
        <v>0</v>
      </c>
      <c r="O702" s="2">
        <v>0</v>
      </c>
      <c r="P702" s="2">
        <v>0</v>
      </c>
      <c r="Q702" s="2">
        <v>1</v>
      </c>
      <c r="R702" s="2">
        <v>1</v>
      </c>
      <c r="S702" s="2">
        <v>0</v>
      </c>
      <c r="T702" s="2">
        <v>1</v>
      </c>
      <c r="U702" s="2">
        <v>593</v>
      </c>
      <c r="V702" s="2">
        <v>1</v>
      </c>
      <c r="W702" s="2">
        <v>1</v>
      </c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0</v>
      </c>
      <c r="AD702" s="9">
        <v>4</v>
      </c>
      <c r="AE702" s="9">
        <v>0</v>
      </c>
      <c r="AF702" s="25">
        <f t="shared" si="237"/>
        <v>651</v>
      </c>
      <c r="AG702" s="25">
        <f t="shared" si="238"/>
        <v>647</v>
      </c>
    </row>
    <row r="703" spans="1:55" ht="15.75" x14ac:dyDescent="0.25">
      <c r="A703" s="8" t="s">
        <v>970</v>
      </c>
      <c r="B703" s="8" t="s">
        <v>971</v>
      </c>
      <c r="C703" s="9" t="s">
        <v>972</v>
      </c>
      <c r="D703" s="10">
        <v>3</v>
      </c>
      <c r="E703" s="2" t="s">
        <v>1009</v>
      </c>
      <c r="F703" s="2" t="s">
        <v>1010</v>
      </c>
      <c r="G703" s="2">
        <v>1</v>
      </c>
      <c r="H703" s="2">
        <v>43</v>
      </c>
      <c r="I703" s="2">
        <v>1</v>
      </c>
      <c r="J703" s="2">
        <v>0</v>
      </c>
      <c r="K703" s="2">
        <v>1</v>
      </c>
      <c r="L703" s="2">
        <v>1</v>
      </c>
      <c r="M703" s="2">
        <v>0</v>
      </c>
      <c r="N703" s="2">
        <v>1</v>
      </c>
      <c r="O703" s="2">
        <v>1</v>
      </c>
      <c r="P703" s="2">
        <v>0</v>
      </c>
      <c r="Q703" s="2">
        <v>1</v>
      </c>
      <c r="R703" s="2">
        <v>0</v>
      </c>
      <c r="S703" s="2">
        <v>0</v>
      </c>
      <c r="T703" s="2">
        <v>1</v>
      </c>
      <c r="U703" s="2">
        <v>507</v>
      </c>
      <c r="V703" s="2">
        <v>2</v>
      </c>
      <c r="W703" s="2">
        <v>0</v>
      </c>
      <c r="X703" s="9">
        <v>0</v>
      </c>
      <c r="Y703" s="9">
        <v>0</v>
      </c>
      <c r="Z703" s="9">
        <v>1</v>
      </c>
      <c r="AA703" s="9">
        <v>0</v>
      </c>
      <c r="AB703" s="9">
        <v>0</v>
      </c>
      <c r="AC703" s="9">
        <v>0</v>
      </c>
      <c r="AD703" s="9">
        <v>9</v>
      </c>
      <c r="AE703" s="9">
        <v>0</v>
      </c>
      <c r="AF703" s="25">
        <f t="shared" si="237"/>
        <v>570</v>
      </c>
      <c r="AG703" s="25">
        <f t="shared" si="238"/>
        <v>561</v>
      </c>
    </row>
    <row r="704" spans="1:55" ht="15.75" x14ac:dyDescent="0.25">
      <c r="A704" s="8" t="s">
        <v>970</v>
      </c>
      <c r="B704" s="8" t="s">
        <v>971</v>
      </c>
      <c r="C704" s="9" t="s">
        <v>972</v>
      </c>
      <c r="D704" s="10">
        <v>3</v>
      </c>
      <c r="E704" s="2" t="s">
        <v>1011</v>
      </c>
      <c r="F704" s="2" t="s">
        <v>1012</v>
      </c>
      <c r="G704" s="2">
        <v>1</v>
      </c>
      <c r="H704" s="2">
        <v>102</v>
      </c>
      <c r="I704" s="2">
        <v>1</v>
      </c>
      <c r="J704" s="2">
        <v>0</v>
      </c>
      <c r="K704" s="2">
        <v>0</v>
      </c>
      <c r="L704" s="2">
        <v>0</v>
      </c>
      <c r="M704" s="2">
        <v>0</v>
      </c>
      <c r="N704" s="2">
        <v>1</v>
      </c>
      <c r="O704" s="2">
        <v>0</v>
      </c>
      <c r="P704" s="2">
        <v>1</v>
      </c>
      <c r="Q704" s="2">
        <v>1</v>
      </c>
      <c r="R704" s="2">
        <v>0</v>
      </c>
      <c r="S704" s="2">
        <v>0</v>
      </c>
      <c r="T704" s="2">
        <v>0</v>
      </c>
      <c r="U704" s="2">
        <v>462</v>
      </c>
      <c r="V704" s="2">
        <v>1</v>
      </c>
      <c r="W704" s="2">
        <v>1</v>
      </c>
      <c r="X704" s="9">
        <v>4</v>
      </c>
      <c r="Y704" s="9">
        <v>0</v>
      </c>
      <c r="Z704" s="9">
        <v>0</v>
      </c>
      <c r="AA704" s="9">
        <v>0</v>
      </c>
      <c r="AB704" s="9">
        <v>1</v>
      </c>
      <c r="AC704" s="9">
        <v>1</v>
      </c>
      <c r="AD704" s="9">
        <v>17</v>
      </c>
      <c r="AE704" s="9">
        <v>0</v>
      </c>
      <c r="AF704" s="25">
        <f t="shared" si="237"/>
        <v>594</v>
      </c>
      <c r="AG704" s="25">
        <f t="shared" si="238"/>
        <v>577</v>
      </c>
    </row>
    <row r="705" spans="1:55" ht="15.75" x14ac:dyDescent="0.25">
      <c r="A705" s="8" t="s">
        <v>970</v>
      </c>
      <c r="B705" s="8" t="s">
        <v>971</v>
      </c>
      <c r="C705" s="9" t="s">
        <v>972</v>
      </c>
      <c r="D705" s="10">
        <v>3</v>
      </c>
      <c r="E705" s="2" t="s">
        <v>1013</v>
      </c>
      <c r="F705" s="2" t="s">
        <v>1014</v>
      </c>
      <c r="G705" s="2">
        <v>1</v>
      </c>
      <c r="H705" s="2">
        <v>29</v>
      </c>
      <c r="I705" s="2">
        <v>0</v>
      </c>
      <c r="J705" s="2">
        <v>0</v>
      </c>
      <c r="K705" s="2">
        <v>0</v>
      </c>
      <c r="L705" s="2">
        <v>2</v>
      </c>
      <c r="M705" s="2">
        <v>0</v>
      </c>
      <c r="N705" s="2">
        <v>1</v>
      </c>
      <c r="O705" s="2">
        <v>1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323</v>
      </c>
      <c r="V705" s="2">
        <v>0</v>
      </c>
      <c r="W705" s="2">
        <v>0</v>
      </c>
      <c r="X705" s="9">
        <v>0</v>
      </c>
      <c r="Y705" s="9">
        <v>1</v>
      </c>
      <c r="Z705" s="9">
        <v>0</v>
      </c>
      <c r="AA705" s="9">
        <v>0</v>
      </c>
      <c r="AB705" s="9">
        <v>0</v>
      </c>
      <c r="AC705" s="9">
        <v>1</v>
      </c>
      <c r="AD705" s="9">
        <v>3</v>
      </c>
      <c r="AE705" s="9">
        <v>0</v>
      </c>
      <c r="AF705" s="25">
        <f t="shared" si="237"/>
        <v>362</v>
      </c>
      <c r="AG705" s="25">
        <f t="shared" si="238"/>
        <v>359</v>
      </c>
    </row>
    <row r="706" spans="1:55" s="24" customFormat="1" ht="15.75" x14ac:dyDescent="0.25">
      <c r="A706" s="8"/>
      <c r="B706" s="8"/>
      <c r="C706" s="9"/>
      <c r="D706" s="43"/>
      <c r="E706" s="23" t="s">
        <v>134</v>
      </c>
      <c r="F706" s="66" t="s">
        <v>10</v>
      </c>
      <c r="G706" s="66">
        <f>SUM(G700:G705)</f>
        <v>4</v>
      </c>
      <c r="H706" s="66">
        <f t="shared" ref="H706:AE706" si="239">SUM(H700:H705)</f>
        <v>289</v>
      </c>
      <c r="I706" s="66">
        <f t="shared" si="239"/>
        <v>5</v>
      </c>
      <c r="J706" s="66">
        <f t="shared" si="239"/>
        <v>0</v>
      </c>
      <c r="K706" s="66">
        <f t="shared" si="239"/>
        <v>1</v>
      </c>
      <c r="L706" s="66">
        <f t="shared" si="239"/>
        <v>5</v>
      </c>
      <c r="M706" s="66">
        <f t="shared" si="239"/>
        <v>2</v>
      </c>
      <c r="N706" s="66">
        <f t="shared" si="239"/>
        <v>6</v>
      </c>
      <c r="O706" s="66">
        <f t="shared" si="239"/>
        <v>2</v>
      </c>
      <c r="P706" s="66">
        <f t="shared" si="239"/>
        <v>2</v>
      </c>
      <c r="Q706" s="66">
        <f t="shared" si="239"/>
        <v>3</v>
      </c>
      <c r="R706" s="66">
        <f t="shared" si="239"/>
        <v>1</v>
      </c>
      <c r="S706" s="66">
        <f t="shared" si="239"/>
        <v>0</v>
      </c>
      <c r="T706" s="66">
        <f t="shared" si="239"/>
        <v>2</v>
      </c>
      <c r="U706" s="66">
        <f t="shared" si="239"/>
        <v>2438</v>
      </c>
      <c r="V706" s="66">
        <f t="shared" si="239"/>
        <v>5</v>
      </c>
      <c r="W706" s="66">
        <f t="shared" si="239"/>
        <v>3</v>
      </c>
      <c r="X706" s="66">
        <f t="shared" si="239"/>
        <v>4</v>
      </c>
      <c r="Y706" s="66">
        <f t="shared" si="239"/>
        <v>1</v>
      </c>
      <c r="Z706" s="66">
        <f t="shared" si="239"/>
        <v>1</v>
      </c>
      <c r="AA706" s="66">
        <f t="shared" si="239"/>
        <v>0</v>
      </c>
      <c r="AB706" s="66">
        <f t="shared" si="239"/>
        <v>1</v>
      </c>
      <c r="AC706" s="66">
        <f t="shared" si="239"/>
        <v>2</v>
      </c>
      <c r="AD706" s="66">
        <f t="shared" si="239"/>
        <v>45</v>
      </c>
      <c r="AE706" s="66">
        <f t="shared" si="239"/>
        <v>0</v>
      </c>
      <c r="AF706" s="67">
        <f t="shared" ref="AF706:AG706" si="240">SUM(AF700:AF705)</f>
        <v>2822</v>
      </c>
      <c r="AG706" s="67">
        <f t="shared" si="240"/>
        <v>2777</v>
      </c>
      <c r="AH706" s="82"/>
      <c r="AI706" s="82"/>
      <c r="AJ706" s="82"/>
      <c r="AK706" s="82"/>
      <c r="AL706" s="82"/>
      <c r="AM706" s="82"/>
      <c r="AN706" s="82"/>
      <c r="AO706" s="82"/>
      <c r="AP706" s="82"/>
      <c r="AQ706" s="82"/>
      <c r="AR706" s="82"/>
      <c r="AS706" s="82"/>
      <c r="AT706" s="82"/>
      <c r="AU706" s="82"/>
      <c r="AV706" s="82"/>
      <c r="AW706" s="82"/>
      <c r="AX706" s="82"/>
      <c r="AY706" s="82"/>
      <c r="AZ706" s="82"/>
      <c r="BA706" s="82"/>
      <c r="BB706" s="82"/>
      <c r="BC706" s="82"/>
    </row>
    <row r="707" spans="1:55" ht="15.75" x14ac:dyDescent="0.25">
      <c r="A707" s="97"/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  <c r="AA707" s="98"/>
      <c r="AB707" s="98"/>
      <c r="AC707" s="98"/>
      <c r="AD707" s="98"/>
      <c r="AE707" s="98"/>
      <c r="AF707" s="98"/>
      <c r="AG707" s="99"/>
    </row>
    <row r="708" spans="1:55" ht="15.75" x14ac:dyDescent="0.25">
      <c r="A708" s="8" t="s">
        <v>970</v>
      </c>
      <c r="B708" s="8" t="s">
        <v>971</v>
      </c>
      <c r="C708" s="9" t="s">
        <v>972</v>
      </c>
      <c r="D708" s="10">
        <v>4</v>
      </c>
      <c r="E708" s="2" t="s">
        <v>1015</v>
      </c>
      <c r="F708" s="2" t="s">
        <v>1016</v>
      </c>
      <c r="G708" s="2">
        <v>3</v>
      </c>
      <c r="H708" s="2">
        <v>91</v>
      </c>
      <c r="I708" s="2">
        <v>1</v>
      </c>
      <c r="J708" s="2">
        <v>1</v>
      </c>
      <c r="K708" s="2">
        <v>0</v>
      </c>
      <c r="L708" s="2">
        <v>1</v>
      </c>
      <c r="M708" s="2">
        <v>1</v>
      </c>
      <c r="N708" s="2">
        <v>1</v>
      </c>
      <c r="O708" s="2">
        <v>0</v>
      </c>
      <c r="P708" s="2">
        <v>0</v>
      </c>
      <c r="Q708" s="2">
        <v>0</v>
      </c>
      <c r="R708" s="2">
        <v>0</v>
      </c>
      <c r="S708" s="2">
        <v>1</v>
      </c>
      <c r="T708" s="2">
        <v>2</v>
      </c>
      <c r="U708" s="2">
        <v>311</v>
      </c>
      <c r="V708" s="2">
        <v>1</v>
      </c>
      <c r="W708" s="2">
        <v>0</v>
      </c>
      <c r="X708" s="9">
        <v>1</v>
      </c>
      <c r="Y708" s="9">
        <v>1</v>
      </c>
      <c r="Z708" s="9">
        <v>0</v>
      </c>
      <c r="AA708" s="9">
        <v>2</v>
      </c>
      <c r="AB708" s="9">
        <v>0</v>
      </c>
      <c r="AC708" s="9">
        <v>0</v>
      </c>
      <c r="AD708" s="9">
        <v>13</v>
      </c>
      <c r="AE708" s="9">
        <v>0</v>
      </c>
      <c r="AF708" s="25">
        <f>G708+H708+I708+J708+K708+L708+M708+N708+O708+P708+Q708+R708+S708+T708+U708+V708+W708+X708+Y708+Z708+AA708+AB708+AC708+AD708</f>
        <v>431</v>
      </c>
      <c r="AG708" s="25">
        <f>G708+H708+I708+J708+K708+L708+M708+N708+O708+P708+Q708+R708+S708+T708+U708+V708+W708+X708+Z708+Y708+AA708+AB708+AC708</f>
        <v>418</v>
      </c>
    </row>
    <row r="709" spans="1:55" ht="15.75" x14ac:dyDescent="0.25">
      <c r="A709" s="8" t="s">
        <v>970</v>
      </c>
      <c r="B709" s="8" t="s">
        <v>971</v>
      </c>
      <c r="C709" s="9" t="s">
        <v>972</v>
      </c>
      <c r="D709" s="10">
        <v>4</v>
      </c>
      <c r="E709" s="2" t="s">
        <v>1017</v>
      </c>
      <c r="F709" s="2" t="s">
        <v>1018</v>
      </c>
      <c r="G709" s="2">
        <v>1</v>
      </c>
      <c r="H709" s="2">
        <v>61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24</v>
      </c>
      <c r="V709" s="2">
        <v>0</v>
      </c>
      <c r="W709" s="2">
        <v>0</v>
      </c>
      <c r="X709" s="9">
        <v>0</v>
      </c>
      <c r="Y709" s="9">
        <v>1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25">
        <f t="shared" ref="AF709:AF715" si="241">G709+H709+I709+J709+K709+L709+M709+N709+O709+P709+Q709+R709+S709+T709+U709+V709+W709+X709+Y709+Z709+AA709+AB709+AC709+AD709</f>
        <v>87</v>
      </c>
      <c r="AG709" s="25">
        <f t="shared" ref="AG709:AG715" si="242">G709+H709+I709+J709+K709+L709+M709+N709+O709+P709+Q709+R709+S709+T709+U709+V709+W709+X709+Z709+Y709+AA709+AB709+AC709</f>
        <v>87</v>
      </c>
    </row>
    <row r="710" spans="1:55" ht="15.75" x14ac:dyDescent="0.25">
      <c r="A710" s="8" t="s">
        <v>970</v>
      </c>
      <c r="B710" s="8" t="s">
        <v>971</v>
      </c>
      <c r="C710" s="9" t="s">
        <v>972</v>
      </c>
      <c r="D710" s="10">
        <v>4</v>
      </c>
      <c r="E710" s="2" t="s">
        <v>1019</v>
      </c>
      <c r="F710" s="2" t="s">
        <v>1020</v>
      </c>
      <c r="G710" s="2">
        <v>1</v>
      </c>
      <c r="H710" s="2">
        <v>173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1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91</v>
      </c>
      <c r="V710" s="2">
        <v>0</v>
      </c>
      <c r="W710" s="2">
        <v>0</v>
      </c>
      <c r="X710" s="9">
        <v>1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22</v>
      </c>
      <c r="AE710" s="9">
        <v>0</v>
      </c>
      <c r="AF710" s="25">
        <f t="shared" si="241"/>
        <v>289</v>
      </c>
      <c r="AG710" s="25">
        <f t="shared" si="242"/>
        <v>267</v>
      </c>
    </row>
    <row r="711" spans="1:55" ht="15.75" x14ac:dyDescent="0.25">
      <c r="A711" s="8" t="s">
        <v>970</v>
      </c>
      <c r="B711" s="8" t="s">
        <v>971</v>
      </c>
      <c r="C711" s="9" t="s">
        <v>972</v>
      </c>
      <c r="D711" s="10">
        <v>4</v>
      </c>
      <c r="E711" s="2" t="s">
        <v>1021</v>
      </c>
      <c r="F711" s="2" t="s">
        <v>1022</v>
      </c>
      <c r="G711" s="2">
        <v>0</v>
      </c>
      <c r="H711" s="2">
        <v>22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73</v>
      </c>
      <c r="V711" s="2">
        <v>0</v>
      </c>
      <c r="W711" s="2">
        <v>0</v>
      </c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25">
        <f t="shared" si="241"/>
        <v>95</v>
      </c>
      <c r="AG711" s="25">
        <f t="shared" si="242"/>
        <v>95</v>
      </c>
    </row>
    <row r="712" spans="1:55" ht="15.75" x14ac:dyDescent="0.25">
      <c r="A712" s="8" t="s">
        <v>970</v>
      </c>
      <c r="B712" s="8" t="s">
        <v>971</v>
      </c>
      <c r="C712" s="9" t="s">
        <v>972</v>
      </c>
      <c r="D712" s="10">
        <v>4</v>
      </c>
      <c r="E712" s="2" t="s">
        <v>1023</v>
      </c>
      <c r="F712" s="2" t="s">
        <v>1024</v>
      </c>
      <c r="G712" s="2">
        <v>0</v>
      </c>
      <c r="H712" s="2">
        <v>65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83</v>
      </c>
      <c r="V712" s="2">
        <v>2</v>
      </c>
      <c r="W712" s="2">
        <v>0</v>
      </c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4</v>
      </c>
      <c r="AE712" s="9">
        <v>0</v>
      </c>
      <c r="AF712" s="25">
        <f t="shared" si="241"/>
        <v>154</v>
      </c>
      <c r="AG712" s="25">
        <f t="shared" si="242"/>
        <v>150</v>
      </c>
    </row>
    <row r="713" spans="1:55" ht="15.75" x14ac:dyDescent="0.25">
      <c r="A713" s="8" t="s">
        <v>970</v>
      </c>
      <c r="B713" s="8" t="s">
        <v>971</v>
      </c>
      <c r="C713" s="9" t="s">
        <v>972</v>
      </c>
      <c r="D713" s="10">
        <v>4</v>
      </c>
      <c r="E713" s="2" t="s">
        <v>1025</v>
      </c>
      <c r="F713" s="2" t="s">
        <v>1026</v>
      </c>
      <c r="G713" s="2">
        <v>0</v>
      </c>
      <c r="H713" s="2">
        <v>85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92</v>
      </c>
      <c r="V713" s="2">
        <v>2</v>
      </c>
      <c r="W713" s="2">
        <v>0</v>
      </c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4</v>
      </c>
      <c r="AE713" s="9">
        <v>0</v>
      </c>
      <c r="AF713" s="25">
        <f t="shared" si="241"/>
        <v>183</v>
      </c>
      <c r="AG713" s="25">
        <f t="shared" si="242"/>
        <v>179</v>
      </c>
    </row>
    <row r="714" spans="1:55" ht="15.75" x14ac:dyDescent="0.25">
      <c r="A714" s="8" t="s">
        <v>970</v>
      </c>
      <c r="B714" s="8" t="s">
        <v>971</v>
      </c>
      <c r="C714" s="9" t="s">
        <v>972</v>
      </c>
      <c r="D714" s="10">
        <v>4</v>
      </c>
      <c r="E714" s="2" t="s">
        <v>1027</v>
      </c>
      <c r="F714" s="2" t="s">
        <v>1028</v>
      </c>
      <c r="G714" s="2">
        <v>0</v>
      </c>
      <c r="H714" s="2">
        <v>37</v>
      </c>
      <c r="I714" s="2">
        <v>0</v>
      </c>
      <c r="J714" s="2">
        <v>0</v>
      </c>
      <c r="K714" s="2">
        <v>0</v>
      </c>
      <c r="L714" s="2">
        <v>1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218</v>
      </c>
      <c r="V714" s="2">
        <v>0</v>
      </c>
      <c r="W714" s="2">
        <v>0</v>
      </c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1</v>
      </c>
      <c r="AE714" s="9">
        <v>0</v>
      </c>
      <c r="AF714" s="25">
        <f t="shared" si="241"/>
        <v>257</v>
      </c>
      <c r="AG714" s="25">
        <f t="shared" si="242"/>
        <v>256</v>
      </c>
    </row>
    <row r="715" spans="1:55" ht="15.75" x14ac:dyDescent="0.25">
      <c r="A715" s="8" t="s">
        <v>970</v>
      </c>
      <c r="B715" s="8" t="s">
        <v>971</v>
      </c>
      <c r="C715" s="9" t="s">
        <v>972</v>
      </c>
      <c r="D715" s="10">
        <v>4</v>
      </c>
      <c r="E715" s="2" t="s">
        <v>1029</v>
      </c>
      <c r="F715" s="2" t="s">
        <v>1030</v>
      </c>
      <c r="G715" s="2">
        <v>1</v>
      </c>
      <c r="H715" s="2">
        <v>135</v>
      </c>
      <c r="I715" s="2">
        <v>2</v>
      </c>
      <c r="J715" s="2">
        <v>0</v>
      </c>
      <c r="K715" s="2">
        <v>0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2</v>
      </c>
      <c r="U715" s="2">
        <v>131</v>
      </c>
      <c r="V715" s="2">
        <v>1</v>
      </c>
      <c r="W715" s="2">
        <v>0</v>
      </c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0</v>
      </c>
      <c r="AD715" s="9">
        <v>1</v>
      </c>
      <c r="AE715" s="9">
        <v>0</v>
      </c>
      <c r="AF715" s="25">
        <f t="shared" si="241"/>
        <v>273</v>
      </c>
      <c r="AG715" s="25">
        <f t="shared" si="242"/>
        <v>272</v>
      </c>
    </row>
    <row r="716" spans="1:55" s="24" customFormat="1" ht="15.75" x14ac:dyDescent="0.25">
      <c r="A716" s="8"/>
      <c r="B716" s="8"/>
      <c r="C716" s="9"/>
      <c r="D716" s="43"/>
      <c r="E716" s="23" t="s">
        <v>220</v>
      </c>
      <c r="F716" s="66" t="s">
        <v>10</v>
      </c>
      <c r="G716" s="66">
        <f>SUM(G708:G715)</f>
        <v>6</v>
      </c>
      <c r="H716" s="66">
        <f t="shared" ref="H716:AE716" si="243">SUM(H708:H715)</f>
        <v>669</v>
      </c>
      <c r="I716" s="66">
        <f t="shared" si="243"/>
        <v>3</v>
      </c>
      <c r="J716" s="66">
        <f t="shared" si="243"/>
        <v>1</v>
      </c>
      <c r="K716" s="66">
        <f t="shared" si="243"/>
        <v>0</v>
      </c>
      <c r="L716" s="66">
        <f t="shared" si="243"/>
        <v>2</v>
      </c>
      <c r="M716" s="66">
        <f t="shared" si="243"/>
        <v>1</v>
      </c>
      <c r="N716" s="66">
        <f t="shared" si="243"/>
        <v>2</v>
      </c>
      <c r="O716" s="66">
        <f t="shared" si="243"/>
        <v>0</v>
      </c>
      <c r="P716" s="66">
        <f t="shared" si="243"/>
        <v>0</v>
      </c>
      <c r="Q716" s="66">
        <f t="shared" si="243"/>
        <v>0</v>
      </c>
      <c r="R716" s="66">
        <f t="shared" si="243"/>
        <v>0</v>
      </c>
      <c r="S716" s="66">
        <f t="shared" si="243"/>
        <v>1</v>
      </c>
      <c r="T716" s="66">
        <f t="shared" si="243"/>
        <v>4</v>
      </c>
      <c r="U716" s="66">
        <f t="shared" si="243"/>
        <v>1023</v>
      </c>
      <c r="V716" s="66">
        <f t="shared" si="243"/>
        <v>6</v>
      </c>
      <c r="W716" s="66">
        <f t="shared" si="243"/>
        <v>0</v>
      </c>
      <c r="X716" s="66">
        <f t="shared" si="243"/>
        <v>2</v>
      </c>
      <c r="Y716" s="66">
        <f t="shared" si="243"/>
        <v>2</v>
      </c>
      <c r="Z716" s="66">
        <f t="shared" si="243"/>
        <v>0</v>
      </c>
      <c r="AA716" s="66">
        <f t="shared" si="243"/>
        <v>2</v>
      </c>
      <c r="AB716" s="66">
        <f t="shared" si="243"/>
        <v>0</v>
      </c>
      <c r="AC716" s="66">
        <f t="shared" si="243"/>
        <v>0</v>
      </c>
      <c r="AD716" s="66">
        <f t="shared" si="243"/>
        <v>45</v>
      </c>
      <c r="AE716" s="66">
        <f t="shared" si="243"/>
        <v>0</v>
      </c>
      <c r="AF716" s="67">
        <f t="shared" ref="AF716:AG716" si="244">SUM(AF708:AF715)</f>
        <v>1769</v>
      </c>
      <c r="AG716" s="67">
        <f t="shared" si="244"/>
        <v>1724</v>
      </c>
      <c r="AH716" s="82"/>
      <c r="AI716" s="82"/>
      <c r="AJ716" s="82"/>
      <c r="AK716" s="82"/>
      <c r="AL716" s="82"/>
      <c r="AM716" s="82"/>
      <c r="AN716" s="82"/>
      <c r="AO716" s="82"/>
      <c r="AP716" s="82"/>
      <c r="AQ716" s="82"/>
      <c r="AR716" s="82"/>
      <c r="AS716" s="82"/>
      <c r="AT716" s="82"/>
      <c r="AU716" s="82"/>
      <c r="AV716" s="82"/>
      <c r="AW716" s="82"/>
      <c r="AX716" s="82"/>
      <c r="AY716" s="82"/>
      <c r="AZ716" s="82"/>
      <c r="BA716" s="82"/>
      <c r="BB716" s="82"/>
      <c r="BC716" s="82"/>
    </row>
    <row r="717" spans="1:55" ht="15.75" x14ac:dyDescent="0.25">
      <c r="A717" s="97"/>
      <c r="B717" s="98"/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  <c r="AA717" s="98"/>
      <c r="AB717" s="98"/>
      <c r="AC717" s="98"/>
      <c r="AD717" s="98"/>
      <c r="AE717" s="98"/>
      <c r="AF717" s="98"/>
      <c r="AG717" s="99"/>
    </row>
    <row r="718" spans="1:55" ht="15.75" x14ac:dyDescent="0.25">
      <c r="A718" s="8" t="s">
        <v>970</v>
      </c>
      <c r="B718" s="8" t="s">
        <v>971</v>
      </c>
      <c r="C718" s="9" t="s">
        <v>972</v>
      </c>
      <c r="D718" s="10">
        <v>6</v>
      </c>
      <c r="E718" s="2" t="s">
        <v>1031</v>
      </c>
      <c r="F718" s="2" t="s">
        <v>1032</v>
      </c>
      <c r="G718" s="2">
        <v>1</v>
      </c>
      <c r="H718" s="2">
        <v>206</v>
      </c>
      <c r="I718" s="2">
        <v>1</v>
      </c>
      <c r="J718" s="2">
        <v>0</v>
      </c>
      <c r="K718" s="2">
        <v>0</v>
      </c>
      <c r="L718" s="2">
        <v>0</v>
      </c>
      <c r="M718" s="2">
        <v>0</v>
      </c>
      <c r="N718" s="2">
        <v>3</v>
      </c>
      <c r="O718" s="2">
        <v>0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66</v>
      </c>
      <c r="V718" s="2">
        <v>0</v>
      </c>
      <c r="W718" s="2">
        <v>0</v>
      </c>
      <c r="X718" s="9">
        <v>1</v>
      </c>
      <c r="Y718" s="9">
        <v>0</v>
      </c>
      <c r="Z718" s="9">
        <v>0</v>
      </c>
      <c r="AA718" s="9">
        <v>1</v>
      </c>
      <c r="AB718" s="9">
        <v>1</v>
      </c>
      <c r="AC718" s="9">
        <v>0</v>
      </c>
      <c r="AD718" s="9">
        <v>2</v>
      </c>
      <c r="AE718" s="9">
        <v>0</v>
      </c>
      <c r="AF718" s="25">
        <f>G718+H718+I718+J718+K718+L718+M718+N718+O718+P718+Q718+R718+S718+T718+U718+V718+W718+X718+Y718+Z718+AA718+AB718+AC718+AD718</f>
        <v>282</v>
      </c>
      <c r="AG718" s="25">
        <f>G718+H718+I718+J718+K718+L718+M718+N718+O718+P718+Q718+R718+S718+T718+U718+V718+W718+X718+Z718+Y718+AA718+AB718+AC718</f>
        <v>280</v>
      </c>
    </row>
    <row r="719" spans="1:55" ht="15.75" x14ac:dyDescent="0.25">
      <c r="A719" s="8" t="s">
        <v>970</v>
      </c>
      <c r="B719" s="8" t="s">
        <v>971</v>
      </c>
      <c r="C719" s="9" t="s">
        <v>972</v>
      </c>
      <c r="D719" s="10">
        <v>6</v>
      </c>
      <c r="E719" s="2" t="s">
        <v>1033</v>
      </c>
      <c r="F719" s="2" t="s">
        <v>1034</v>
      </c>
      <c r="G719" s="2">
        <v>0</v>
      </c>
      <c r="H719" s="2">
        <v>286</v>
      </c>
      <c r="I719" s="2">
        <v>1</v>
      </c>
      <c r="J719" s="2">
        <v>0</v>
      </c>
      <c r="K719" s="2">
        <v>0</v>
      </c>
      <c r="L719" s="2">
        <v>0</v>
      </c>
      <c r="M719" s="2">
        <v>0</v>
      </c>
      <c r="N719" s="2">
        <v>1</v>
      </c>
      <c r="O719" s="2">
        <v>0</v>
      </c>
      <c r="P719" s="2">
        <v>0</v>
      </c>
      <c r="Q719" s="2">
        <v>1</v>
      </c>
      <c r="R719" s="2">
        <v>1</v>
      </c>
      <c r="S719" s="2">
        <v>0</v>
      </c>
      <c r="T719" s="2">
        <v>0</v>
      </c>
      <c r="U719" s="2">
        <v>103</v>
      </c>
      <c r="V719" s="2">
        <v>0</v>
      </c>
      <c r="W719" s="2">
        <v>0</v>
      </c>
      <c r="X719" s="9">
        <v>0</v>
      </c>
      <c r="Y719" s="9">
        <v>1</v>
      </c>
      <c r="Z719" s="9">
        <v>2</v>
      </c>
      <c r="AA719" s="9">
        <v>0</v>
      </c>
      <c r="AB719" s="9">
        <v>1</v>
      </c>
      <c r="AC719" s="9">
        <v>1</v>
      </c>
      <c r="AD719" s="9">
        <v>0</v>
      </c>
      <c r="AE719" s="9">
        <v>0</v>
      </c>
      <c r="AF719" s="25">
        <f t="shared" ref="AF719:AF726" si="245">G719+H719+I719+J719+K719+L719+M719+N719+O719+P719+Q719+R719+S719+T719+U719+V719+W719+X719+Y719+Z719+AA719+AB719+AC719+AD719</f>
        <v>398</v>
      </c>
      <c r="AG719" s="25">
        <f t="shared" ref="AG719:AG726" si="246">G719+H719+I719+J719+K719+L719+M719+N719+O719+P719+Q719+R719+S719+T719+U719+V719+W719+X719+Z719+Y719+AA719+AB719+AC719</f>
        <v>398</v>
      </c>
    </row>
    <row r="720" spans="1:55" ht="15.75" x14ac:dyDescent="0.25">
      <c r="A720" s="8" t="s">
        <v>970</v>
      </c>
      <c r="B720" s="8" t="s">
        <v>971</v>
      </c>
      <c r="C720" s="9" t="s">
        <v>972</v>
      </c>
      <c r="D720" s="10">
        <v>6</v>
      </c>
      <c r="E720" s="2" t="s">
        <v>1035</v>
      </c>
      <c r="F720" s="2" t="s">
        <v>1036</v>
      </c>
      <c r="G720" s="2">
        <v>3</v>
      </c>
      <c r="H720" s="2">
        <v>63</v>
      </c>
      <c r="I720" s="2">
        <v>1</v>
      </c>
      <c r="J720" s="2">
        <v>0</v>
      </c>
      <c r="K720" s="2">
        <v>0</v>
      </c>
      <c r="L720" s="2">
        <v>1</v>
      </c>
      <c r="M720" s="2">
        <v>0</v>
      </c>
      <c r="N720" s="2">
        <v>0</v>
      </c>
      <c r="O720" s="2">
        <v>1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381</v>
      </c>
      <c r="V720" s="2">
        <v>1</v>
      </c>
      <c r="W720" s="2">
        <v>0</v>
      </c>
      <c r="X720" s="9">
        <v>0</v>
      </c>
      <c r="Y720" s="9">
        <v>3</v>
      </c>
      <c r="Z720" s="9">
        <v>1</v>
      </c>
      <c r="AA720" s="9">
        <v>0</v>
      </c>
      <c r="AB720" s="9">
        <v>0</v>
      </c>
      <c r="AC720" s="9">
        <v>0</v>
      </c>
      <c r="AD720" s="9">
        <v>17</v>
      </c>
      <c r="AE720" s="9">
        <v>0</v>
      </c>
      <c r="AF720" s="25">
        <f t="shared" si="245"/>
        <v>472</v>
      </c>
      <c r="AG720" s="25">
        <f t="shared" si="246"/>
        <v>455</v>
      </c>
    </row>
    <row r="721" spans="1:55" ht="15.75" x14ac:dyDescent="0.25">
      <c r="A721" s="8" t="s">
        <v>970</v>
      </c>
      <c r="B721" s="8" t="s">
        <v>971</v>
      </c>
      <c r="C721" s="9" t="s">
        <v>972</v>
      </c>
      <c r="D721" s="10">
        <v>6</v>
      </c>
      <c r="E721" s="2" t="s">
        <v>1037</v>
      </c>
      <c r="F721" s="2" t="s">
        <v>1038</v>
      </c>
      <c r="G721" s="2">
        <v>0</v>
      </c>
      <c r="H721" s="2">
        <v>49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25</v>
      </c>
      <c r="V721" s="2">
        <v>0</v>
      </c>
      <c r="W721" s="2">
        <v>0</v>
      </c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25">
        <f t="shared" si="245"/>
        <v>74</v>
      </c>
      <c r="AG721" s="25">
        <f t="shared" si="246"/>
        <v>74</v>
      </c>
    </row>
    <row r="722" spans="1:55" ht="15.75" x14ac:dyDescent="0.25">
      <c r="A722" s="8" t="s">
        <v>970</v>
      </c>
      <c r="B722" s="8" t="s">
        <v>971</v>
      </c>
      <c r="C722" s="9" t="s">
        <v>972</v>
      </c>
      <c r="D722" s="10">
        <v>6</v>
      </c>
      <c r="E722" s="2" t="s">
        <v>1039</v>
      </c>
      <c r="F722" s="2" t="s">
        <v>1040</v>
      </c>
      <c r="G722" s="2">
        <v>2</v>
      </c>
      <c r="H722" s="2">
        <v>61</v>
      </c>
      <c r="I722" s="2">
        <v>0</v>
      </c>
      <c r="J722" s="2">
        <v>0</v>
      </c>
      <c r="K722" s="2">
        <v>0</v>
      </c>
      <c r="L722" s="2">
        <v>1</v>
      </c>
      <c r="M722" s="2">
        <v>0</v>
      </c>
      <c r="N722" s="2">
        <v>1</v>
      </c>
      <c r="O722" s="2">
        <v>1</v>
      </c>
      <c r="P722" s="2">
        <v>0</v>
      </c>
      <c r="Q722" s="2">
        <v>1</v>
      </c>
      <c r="R722" s="2">
        <v>0</v>
      </c>
      <c r="S722" s="2">
        <v>0</v>
      </c>
      <c r="T722" s="2">
        <v>0</v>
      </c>
      <c r="U722" s="2">
        <v>353</v>
      </c>
      <c r="V722" s="2">
        <v>2</v>
      </c>
      <c r="W722" s="2">
        <v>0</v>
      </c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2</v>
      </c>
      <c r="AE722" s="9">
        <v>0</v>
      </c>
      <c r="AF722" s="25">
        <f t="shared" si="245"/>
        <v>424</v>
      </c>
      <c r="AG722" s="25">
        <f t="shared" si="246"/>
        <v>422</v>
      </c>
    </row>
    <row r="723" spans="1:55" ht="15.75" x14ac:dyDescent="0.25">
      <c r="A723" s="8" t="s">
        <v>970</v>
      </c>
      <c r="B723" s="8" t="s">
        <v>971</v>
      </c>
      <c r="C723" s="9" t="s">
        <v>972</v>
      </c>
      <c r="D723" s="10">
        <v>6</v>
      </c>
      <c r="E723" s="2" t="s">
        <v>1041</v>
      </c>
      <c r="F723" s="2" t="s">
        <v>1042</v>
      </c>
      <c r="G723" s="2">
        <v>0</v>
      </c>
      <c r="H723" s="2">
        <v>69</v>
      </c>
      <c r="I723" s="2">
        <v>0</v>
      </c>
      <c r="J723" s="2">
        <v>0</v>
      </c>
      <c r="K723" s="2">
        <v>1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150</v>
      </c>
      <c r="V723" s="2">
        <v>0</v>
      </c>
      <c r="W723" s="2">
        <v>0</v>
      </c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1</v>
      </c>
      <c r="AD723" s="9">
        <v>3</v>
      </c>
      <c r="AE723" s="9">
        <v>0</v>
      </c>
      <c r="AF723" s="25">
        <f t="shared" si="245"/>
        <v>224</v>
      </c>
      <c r="AG723" s="25">
        <f t="shared" si="246"/>
        <v>221</v>
      </c>
    </row>
    <row r="724" spans="1:55" ht="15.75" x14ac:dyDescent="0.25">
      <c r="A724" s="8" t="s">
        <v>970</v>
      </c>
      <c r="B724" s="8" t="s">
        <v>971</v>
      </c>
      <c r="C724" s="9" t="s">
        <v>972</v>
      </c>
      <c r="D724" s="10">
        <v>6</v>
      </c>
      <c r="E724" s="2" t="s">
        <v>1043</v>
      </c>
      <c r="F724" s="2" t="s">
        <v>1044</v>
      </c>
      <c r="G724" s="2">
        <v>0</v>
      </c>
      <c r="H724" s="2">
        <v>120</v>
      </c>
      <c r="I724" s="2">
        <v>4</v>
      </c>
      <c r="J724" s="2">
        <v>0</v>
      </c>
      <c r="K724" s="2">
        <v>0</v>
      </c>
      <c r="L724" s="2">
        <v>1</v>
      </c>
      <c r="M724" s="2">
        <v>0</v>
      </c>
      <c r="N724" s="2">
        <v>3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84</v>
      </c>
      <c r="V724" s="2">
        <v>1</v>
      </c>
      <c r="W724" s="2">
        <v>0</v>
      </c>
      <c r="X724" s="9">
        <v>0</v>
      </c>
      <c r="Y724" s="9">
        <v>0</v>
      </c>
      <c r="Z724" s="9">
        <v>1</v>
      </c>
      <c r="AA724" s="9">
        <v>0</v>
      </c>
      <c r="AB724" s="9">
        <v>0</v>
      </c>
      <c r="AC724" s="9">
        <v>0</v>
      </c>
      <c r="AD724" s="9">
        <v>1</v>
      </c>
      <c r="AE724" s="9">
        <v>0</v>
      </c>
      <c r="AF724" s="25">
        <f t="shared" si="245"/>
        <v>215</v>
      </c>
      <c r="AG724" s="25">
        <f t="shared" si="246"/>
        <v>214</v>
      </c>
    </row>
    <row r="725" spans="1:55" ht="15.75" x14ac:dyDescent="0.25">
      <c r="A725" s="8" t="s">
        <v>970</v>
      </c>
      <c r="B725" s="8" t="s">
        <v>971</v>
      </c>
      <c r="C725" s="9" t="s">
        <v>972</v>
      </c>
      <c r="D725" s="10">
        <v>6</v>
      </c>
      <c r="E725" s="2" t="s">
        <v>1045</v>
      </c>
      <c r="F725" s="2" t="s">
        <v>1046</v>
      </c>
      <c r="G725" s="2">
        <v>2</v>
      </c>
      <c r="H725" s="2">
        <v>38</v>
      </c>
      <c r="I725" s="2">
        <v>1</v>
      </c>
      <c r="J725" s="2">
        <v>0</v>
      </c>
      <c r="K725" s="2">
        <v>0</v>
      </c>
      <c r="L725" s="2">
        <v>0</v>
      </c>
      <c r="M725" s="2">
        <v>2</v>
      </c>
      <c r="N725" s="2">
        <v>2</v>
      </c>
      <c r="O725" s="2">
        <v>0</v>
      </c>
      <c r="P725" s="2">
        <v>0</v>
      </c>
      <c r="Q725" s="2">
        <v>1</v>
      </c>
      <c r="R725" s="2">
        <v>0</v>
      </c>
      <c r="S725" s="2">
        <v>0</v>
      </c>
      <c r="T725" s="2">
        <v>1</v>
      </c>
      <c r="U725" s="2">
        <v>426</v>
      </c>
      <c r="V725" s="2">
        <v>1</v>
      </c>
      <c r="W725" s="2">
        <v>0</v>
      </c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1</v>
      </c>
      <c r="AD725" s="9">
        <v>10</v>
      </c>
      <c r="AE725" s="9">
        <v>0</v>
      </c>
      <c r="AF725" s="25">
        <f t="shared" si="245"/>
        <v>485</v>
      </c>
      <c r="AG725" s="25">
        <f t="shared" si="246"/>
        <v>475</v>
      </c>
    </row>
    <row r="726" spans="1:55" ht="15.75" x14ac:dyDescent="0.25">
      <c r="A726" s="8" t="s">
        <v>970</v>
      </c>
      <c r="B726" s="8" t="s">
        <v>971</v>
      </c>
      <c r="C726" s="9" t="s">
        <v>972</v>
      </c>
      <c r="D726" s="10">
        <v>6</v>
      </c>
      <c r="E726" s="2" t="s">
        <v>1047</v>
      </c>
      <c r="F726" s="2" t="s">
        <v>1048</v>
      </c>
      <c r="G726" s="2">
        <v>0</v>
      </c>
      <c r="H726" s="2">
        <v>98</v>
      </c>
      <c r="I726" s="2">
        <v>0</v>
      </c>
      <c r="J726" s="2">
        <v>1</v>
      </c>
      <c r="K726" s="2">
        <v>0</v>
      </c>
      <c r="L726" s="2">
        <v>1</v>
      </c>
      <c r="M726" s="2">
        <v>0</v>
      </c>
      <c r="N726" s="2">
        <v>2</v>
      </c>
      <c r="O726" s="2">
        <v>2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659</v>
      </c>
      <c r="V726" s="2">
        <v>0</v>
      </c>
      <c r="W726" s="2">
        <v>0</v>
      </c>
      <c r="X726" s="9">
        <v>0</v>
      </c>
      <c r="Y726" s="9">
        <v>0</v>
      </c>
      <c r="Z726" s="9">
        <v>0</v>
      </c>
      <c r="AA726" s="9">
        <v>0</v>
      </c>
      <c r="AB726" s="9">
        <v>1</v>
      </c>
      <c r="AC726" s="9">
        <v>0</v>
      </c>
      <c r="AD726" s="9">
        <v>14</v>
      </c>
      <c r="AE726" s="9">
        <v>0</v>
      </c>
      <c r="AF726" s="25">
        <f t="shared" si="245"/>
        <v>778</v>
      </c>
      <c r="AG726" s="25">
        <f t="shared" si="246"/>
        <v>764</v>
      </c>
    </row>
    <row r="727" spans="1:55" s="24" customFormat="1" ht="15.75" x14ac:dyDescent="0.25">
      <c r="A727" s="8"/>
      <c r="B727" s="8"/>
      <c r="C727" s="9"/>
      <c r="D727" s="43"/>
      <c r="E727" s="23" t="s">
        <v>990</v>
      </c>
      <c r="F727" s="66" t="s">
        <v>10</v>
      </c>
      <c r="G727" s="66">
        <f>SUM(G718:G726)</f>
        <v>8</v>
      </c>
      <c r="H727" s="66">
        <f t="shared" ref="H727:AE727" si="247">SUM(H718:H726)</f>
        <v>990</v>
      </c>
      <c r="I727" s="66">
        <f t="shared" si="247"/>
        <v>8</v>
      </c>
      <c r="J727" s="66">
        <f t="shared" si="247"/>
        <v>1</v>
      </c>
      <c r="K727" s="66">
        <f t="shared" si="247"/>
        <v>1</v>
      </c>
      <c r="L727" s="66">
        <f t="shared" si="247"/>
        <v>4</v>
      </c>
      <c r="M727" s="66">
        <f t="shared" si="247"/>
        <v>2</v>
      </c>
      <c r="N727" s="66">
        <f t="shared" si="247"/>
        <v>12</v>
      </c>
      <c r="O727" s="66">
        <f t="shared" si="247"/>
        <v>4</v>
      </c>
      <c r="P727" s="66">
        <f t="shared" si="247"/>
        <v>0</v>
      </c>
      <c r="Q727" s="66">
        <f t="shared" si="247"/>
        <v>3</v>
      </c>
      <c r="R727" s="66">
        <f t="shared" si="247"/>
        <v>1</v>
      </c>
      <c r="S727" s="66">
        <f t="shared" si="247"/>
        <v>0</v>
      </c>
      <c r="T727" s="66">
        <f t="shared" si="247"/>
        <v>1</v>
      </c>
      <c r="U727" s="66">
        <f t="shared" si="247"/>
        <v>2247</v>
      </c>
      <c r="V727" s="66">
        <f t="shared" si="247"/>
        <v>5</v>
      </c>
      <c r="W727" s="66">
        <f t="shared" si="247"/>
        <v>0</v>
      </c>
      <c r="X727" s="66">
        <f t="shared" si="247"/>
        <v>1</v>
      </c>
      <c r="Y727" s="66">
        <f t="shared" si="247"/>
        <v>4</v>
      </c>
      <c r="Z727" s="66">
        <f t="shared" si="247"/>
        <v>4</v>
      </c>
      <c r="AA727" s="66">
        <f t="shared" si="247"/>
        <v>1</v>
      </c>
      <c r="AB727" s="66">
        <f t="shared" si="247"/>
        <v>3</v>
      </c>
      <c r="AC727" s="66">
        <f t="shared" si="247"/>
        <v>3</v>
      </c>
      <c r="AD727" s="66">
        <f t="shared" si="247"/>
        <v>49</v>
      </c>
      <c r="AE727" s="66">
        <f t="shared" si="247"/>
        <v>0</v>
      </c>
      <c r="AF727" s="67">
        <f t="shared" ref="AF727:AG727" si="248">SUM(AF718:AF726)</f>
        <v>3352</v>
      </c>
      <c r="AG727" s="67">
        <f t="shared" si="248"/>
        <v>3303</v>
      </c>
      <c r="AH727" s="82"/>
      <c r="AI727" s="82"/>
      <c r="AJ727" s="82"/>
      <c r="AK727" s="82"/>
      <c r="AL727" s="82"/>
      <c r="AM727" s="82"/>
      <c r="AN727" s="82"/>
      <c r="AO727" s="82"/>
      <c r="AP727" s="82"/>
      <c r="AQ727" s="82"/>
      <c r="AR727" s="82"/>
      <c r="AS727" s="82"/>
      <c r="AT727" s="82"/>
      <c r="AU727" s="82"/>
      <c r="AV727" s="82"/>
      <c r="AW727" s="82"/>
      <c r="AX727" s="82"/>
      <c r="AY727" s="82"/>
      <c r="AZ727" s="82"/>
      <c r="BA727" s="82"/>
      <c r="BB727" s="82"/>
      <c r="BC727" s="82"/>
    </row>
    <row r="728" spans="1:55" ht="15.75" x14ac:dyDescent="0.25">
      <c r="A728" s="97"/>
      <c r="B728" s="98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  <c r="AA728" s="98"/>
      <c r="AB728" s="98"/>
      <c r="AC728" s="98"/>
      <c r="AD728" s="98"/>
      <c r="AE728" s="98"/>
      <c r="AF728" s="98"/>
      <c r="AG728" s="99"/>
    </row>
    <row r="729" spans="1:55" ht="15.75" x14ac:dyDescent="0.25">
      <c r="A729" s="8" t="s">
        <v>970</v>
      </c>
      <c r="B729" s="8" t="s">
        <v>971</v>
      </c>
      <c r="C729" s="9" t="s">
        <v>972</v>
      </c>
      <c r="D729" s="10">
        <v>7</v>
      </c>
      <c r="E729" s="2" t="s">
        <v>1049</v>
      </c>
      <c r="F729" s="2" t="s">
        <v>1050</v>
      </c>
      <c r="G729" s="2">
        <v>0</v>
      </c>
      <c r="H729" s="2">
        <v>43</v>
      </c>
      <c r="I729" s="2">
        <v>1</v>
      </c>
      <c r="J729" s="2">
        <v>0</v>
      </c>
      <c r="K729" s="2">
        <v>1</v>
      </c>
      <c r="L729" s="2">
        <v>0</v>
      </c>
      <c r="M729" s="2">
        <v>3</v>
      </c>
      <c r="N729" s="2">
        <v>2</v>
      </c>
      <c r="O729" s="2">
        <v>0</v>
      </c>
      <c r="P729" s="2">
        <v>0</v>
      </c>
      <c r="Q729" s="2">
        <v>0</v>
      </c>
      <c r="R729" s="2">
        <v>1</v>
      </c>
      <c r="S729" s="2">
        <v>0</v>
      </c>
      <c r="T729" s="2">
        <v>0</v>
      </c>
      <c r="U729" s="2">
        <v>569</v>
      </c>
      <c r="V729" s="2">
        <v>0</v>
      </c>
      <c r="W729" s="2">
        <v>0</v>
      </c>
      <c r="X729" s="9">
        <v>0</v>
      </c>
      <c r="Y729" s="9">
        <v>0</v>
      </c>
      <c r="Z729" s="9">
        <v>0</v>
      </c>
      <c r="AA729" s="9">
        <v>1</v>
      </c>
      <c r="AB729" s="9">
        <v>0</v>
      </c>
      <c r="AC729" s="9">
        <v>1</v>
      </c>
      <c r="AD729" s="9">
        <v>9</v>
      </c>
      <c r="AE729" s="9">
        <v>0</v>
      </c>
      <c r="AF729" s="25">
        <f>G729+H729+I729+J729+K729+L729+M729+N729+O729+P729+Q729+R729+S729+T729+U729+V729+W729+X729+Y729+Z729+AA729+AB729+AC729+AD729</f>
        <v>631</v>
      </c>
      <c r="AG729" s="25">
        <f>G729+H729+I729+J729+K729+L729+M729+N729+O729+P729+Q729+R729+S729+T729+U729+V729+W729+X729+Z729+Y729+AA729+AB729+AC729</f>
        <v>622</v>
      </c>
    </row>
    <row r="730" spans="1:55" ht="15.75" x14ac:dyDescent="0.25">
      <c r="A730" s="8" t="s">
        <v>970</v>
      </c>
      <c r="B730" s="8" t="s">
        <v>971</v>
      </c>
      <c r="C730" s="9" t="s">
        <v>972</v>
      </c>
      <c r="D730" s="10">
        <v>7</v>
      </c>
      <c r="E730" s="2" t="s">
        <v>1051</v>
      </c>
      <c r="F730" s="2" t="s">
        <v>1052</v>
      </c>
      <c r="G730" s="2">
        <v>0</v>
      </c>
      <c r="H730" s="2">
        <v>90</v>
      </c>
      <c r="I730" s="2">
        <v>0</v>
      </c>
      <c r="J730" s="2">
        <v>0</v>
      </c>
      <c r="K730" s="2">
        <v>0</v>
      </c>
      <c r="L730" s="2">
        <v>0</v>
      </c>
      <c r="M730" s="2">
        <v>1</v>
      </c>
      <c r="N730" s="2">
        <v>1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440</v>
      </c>
      <c r="V730" s="2">
        <v>1</v>
      </c>
      <c r="W730" s="2">
        <v>0</v>
      </c>
      <c r="X730" s="9">
        <v>0</v>
      </c>
      <c r="Y730" s="9">
        <v>0</v>
      </c>
      <c r="Z730" s="9">
        <v>1</v>
      </c>
      <c r="AA730" s="9">
        <v>0</v>
      </c>
      <c r="AB730" s="9">
        <v>2</v>
      </c>
      <c r="AC730" s="9">
        <v>1</v>
      </c>
      <c r="AD730" s="9">
        <v>2</v>
      </c>
      <c r="AE730" s="9">
        <v>0</v>
      </c>
      <c r="AF730" s="25">
        <f t="shared" ref="AF730:AF733" si="249">G730+H730+I730+J730+K730+L730+M730+N730+O730+P730+Q730+R730+S730+T730+U730+V730+W730+X730+Y730+Z730+AA730+AB730+AC730+AD730</f>
        <v>539</v>
      </c>
      <c r="AG730" s="25">
        <f t="shared" ref="AG730:AG733" si="250">G730+H730+I730+J730+K730+L730+M730+N730+O730+P730+Q730+R730+S730+T730+U730+V730+W730+X730+Z730+Y730+AA730+AB730+AC730</f>
        <v>537</v>
      </c>
    </row>
    <row r="731" spans="1:55" ht="15.75" x14ac:dyDescent="0.25">
      <c r="A731" s="8" t="s">
        <v>970</v>
      </c>
      <c r="B731" s="8" t="s">
        <v>971</v>
      </c>
      <c r="C731" s="9" t="s">
        <v>972</v>
      </c>
      <c r="D731" s="10">
        <v>7</v>
      </c>
      <c r="E731" s="2" t="s">
        <v>1051</v>
      </c>
      <c r="F731" s="2" t="s">
        <v>1053</v>
      </c>
      <c r="G731" s="2">
        <v>3</v>
      </c>
      <c r="H731" s="2">
        <v>94</v>
      </c>
      <c r="I731" s="2">
        <v>0</v>
      </c>
      <c r="J731" s="2">
        <v>0</v>
      </c>
      <c r="K731" s="2">
        <v>1</v>
      </c>
      <c r="L731" s="2">
        <v>0</v>
      </c>
      <c r="M731" s="2">
        <v>2</v>
      </c>
      <c r="N731" s="2">
        <v>1</v>
      </c>
      <c r="O731" s="2">
        <v>0</v>
      </c>
      <c r="P731" s="2">
        <v>1</v>
      </c>
      <c r="Q731" s="2">
        <v>0</v>
      </c>
      <c r="R731" s="2">
        <v>0</v>
      </c>
      <c r="S731" s="2">
        <v>0</v>
      </c>
      <c r="T731" s="2">
        <v>0</v>
      </c>
      <c r="U731" s="2">
        <v>412</v>
      </c>
      <c r="V731" s="2">
        <v>0</v>
      </c>
      <c r="W731" s="2">
        <v>0</v>
      </c>
      <c r="X731" s="9">
        <v>0</v>
      </c>
      <c r="Y731" s="9">
        <v>1</v>
      </c>
      <c r="Z731" s="9">
        <v>0</v>
      </c>
      <c r="AA731" s="9">
        <v>0</v>
      </c>
      <c r="AB731" s="9">
        <v>0</v>
      </c>
      <c r="AC731" s="9">
        <v>0</v>
      </c>
      <c r="AD731" s="9">
        <v>20</v>
      </c>
      <c r="AE731" s="9">
        <v>0</v>
      </c>
      <c r="AF731" s="25">
        <f t="shared" si="249"/>
        <v>535</v>
      </c>
      <c r="AG731" s="25">
        <f t="shared" si="250"/>
        <v>515</v>
      </c>
    </row>
    <row r="732" spans="1:55" ht="15.75" x14ac:dyDescent="0.25">
      <c r="A732" s="8" t="s">
        <v>970</v>
      </c>
      <c r="B732" s="8" t="s">
        <v>971</v>
      </c>
      <c r="C732" s="9" t="s">
        <v>972</v>
      </c>
      <c r="D732" s="10">
        <v>7</v>
      </c>
      <c r="E732" s="2" t="s">
        <v>1054</v>
      </c>
      <c r="F732" s="2" t="s">
        <v>1055</v>
      </c>
      <c r="G732" s="2">
        <v>1</v>
      </c>
      <c r="H732" s="2">
        <v>65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1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281</v>
      </c>
      <c r="V732" s="2">
        <v>0</v>
      </c>
      <c r="W732" s="2">
        <v>0</v>
      </c>
      <c r="X732" s="9">
        <v>0</v>
      </c>
      <c r="Y732" s="9">
        <v>0</v>
      </c>
      <c r="Z732" s="9">
        <v>0</v>
      </c>
      <c r="AA732" s="9">
        <v>1</v>
      </c>
      <c r="AB732" s="9">
        <v>0</v>
      </c>
      <c r="AC732" s="9">
        <v>0</v>
      </c>
      <c r="AD732" s="9">
        <v>8</v>
      </c>
      <c r="AE732" s="9">
        <v>0</v>
      </c>
      <c r="AF732" s="25">
        <f t="shared" si="249"/>
        <v>357</v>
      </c>
      <c r="AG732" s="25">
        <f t="shared" si="250"/>
        <v>349</v>
      </c>
    </row>
    <row r="733" spans="1:55" ht="15.75" x14ac:dyDescent="0.25">
      <c r="A733" s="8" t="s">
        <v>970</v>
      </c>
      <c r="B733" s="8" t="s">
        <v>971</v>
      </c>
      <c r="C733" s="9" t="s">
        <v>972</v>
      </c>
      <c r="D733" s="10">
        <v>7</v>
      </c>
      <c r="E733" s="2" t="s">
        <v>1056</v>
      </c>
      <c r="F733" s="2" t="s">
        <v>1057</v>
      </c>
      <c r="G733" s="2">
        <v>1</v>
      </c>
      <c r="H733" s="2">
        <v>42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1</v>
      </c>
      <c r="T733" s="2">
        <v>0</v>
      </c>
      <c r="U733" s="2">
        <v>125</v>
      </c>
      <c r="V733" s="2">
        <v>0</v>
      </c>
      <c r="W733" s="2">
        <v>0</v>
      </c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6</v>
      </c>
      <c r="AE733" s="9">
        <v>0</v>
      </c>
      <c r="AF733" s="25">
        <f t="shared" si="249"/>
        <v>175</v>
      </c>
      <c r="AG733" s="25">
        <f t="shared" si="250"/>
        <v>169</v>
      </c>
    </row>
    <row r="734" spans="1:55" s="24" customFormat="1" ht="15.75" x14ac:dyDescent="0.25">
      <c r="A734" s="8"/>
      <c r="B734" s="8"/>
      <c r="C734" s="9"/>
      <c r="D734" s="43"/>
      <c r="E734" s="23" t="s">
        <v>100</v>
      </c>
      <c r="F734" s="66" t="s">
        <v>10</v>
      </c>
      <c r="G734" s="66">
        <f>SUM(G729:G733)</f>
        <v>5</v>
      </c>
      <c r="H734" s="66">
        <f t="shared" ref="H734:AE734" si="251">SUM(H729:H733)</f>
        <v>334</v>
      </c>
      <c r="I734" s="66">
        <f t="shared" si="251"/>
        <v>1</v>
      </c>
      <c r="J734" s="66">
        <f t="shared" si="251"/>
        <v>0</v>
      </c>
      <c r="K734" s="66">
        <f t="shared" si="251"/>
        <v>2</v>
      </c>
      <c r="L734" s="66">
        <f t="shared" si="251"/>
        <v>0</v>
      </c>
      <c r="M734" s="66">
        <f t="shared" si="251"/>
        <v>6</v>
      </c>
      <c r="N734" s="66">
        <f t="shared" si="251"/>
        <v>5</v>
      </c>
      <c r="O734" s="66">
        <f t="shared" si="251"/>
        <v>0</v>
      </c>
      <c r="P734" s="66">
        <f t="shared" si="251"/>
        <v>1</v>
      </c>
      <c r="Q734" s="66">
        <f t="shared" si="251"/>
        <v>0</v>
      </c>
      <c r="R734" s="66">
        <f t="shared" si="251"/>
        <v>1</v>
      </c>
      <c r="S734" s="66">
        <f t="shared" si="251"/>
        <v>1</v>
      </c>
      <c r="T734" s="66">
        <f t="shared" si="251"/>
        <v>0</v>
      </c>
      <c r="U734" s="66">
        <f t="shared" si="251"/>
        <v>1827</v>
      </c>
      <c r="V734" s="66">
        <f t="shared" si="251"/>
        <v>1</v>
      </c>
      <c r="W734" s="66">
        <f t="shared" si="251"/>
        <v>0</v>
      </c>
      <c r="X734" s="66">
        <f t="shared" si="251"/>
        <v>0</v>
      </c>
      <c r="Y734" s="66">
        <f t="shared" si="251"/>
        <v>1</v>
      </c>
      <c r="Z734" s="66">
        <f t="shared" si="251"/>
        <v>1</v>
      </c>
      <c r="AA734" s="66">
        <f t="shared" si="251"/>
        <v>2</v>
      </c>
      <c r="AB734" s="66">
        <f t="shared" si="251"/>
        <v>2</v>
      </c>
      <c r="AC734" s="66">
        <f t="shared" si="251"/>
        <v>2</v>
      </c>
      <c r="AD734" s="66">
        <f t="shared" si="251"/>
        <v>45</v>
      </c>
      <c r="AE734" s="66">
        <f t="shared" si="251"/>
        <v>0</v>
      </c>
      <c r="AF734" s="67">
        <f t="shared" ref="AF734:AG734" si="252">SUM(AF729:AF733)</f>
        <v>2237</v>
      </c>
      <c r="AG734" s="67">
        <f t="shared" si="252"/>
        <v>2192</v>
      </c>
      <c r="AH734" s="82"/>
      <c r="AI734" s="82"/>
      <c r="AJ734" s="82"/>
      <c r="AK734" s="82"/>
      <c r="AL734" s="82"/>
      <c r="AM734" s="82"/>
      <c r="AN734" s="82"/>
      <c r="AO734" s="82"/>
      <c r="AP734" s="82"/>
      <c r="AQ734" s="82"/>
      <c r="AR734" s="82"/>
      <c r="AS734" s="82"/>
      <c r="AT734" s="82"/>
      <c r="AU734" s="82"/>
      <c r="AV734" s="82"/>
      <c r="AW734" s="82"/>
      <c r="AX734" s="82"/>
      <c r="AY734" s="82"/>
      <c r="AZ734" s="82"/>
      <c r="BA734" s="82"/>
      <c r="BB734" s="82"/>
      <c r="BC734" s="82"/>
    </row>
    <row r="735" spans="1:55" ht="15.75" x14ac:dyDescent="0.25">
      <c r="A735" s="97"/>
      <c r="B735" s="98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  <c r="AA735" s="98"/>
      <c r="AB735" s="98"/>
      <c r="AC735" s="98"/>
      <c r="AD735" s="98"/>
      <c r="AE735" s="98"/>
      <c r="AF735" s="98"/>
      <c r="AG735" s="99"/>
    </row>
    <row r="736" spans="1:55" ht="15.75" x14ac:dyDescent="0.25">
      <c r="A736" s="8" t="s">
        <v>970</v>
      </c>
      <c r="B736" s="8" t="s">
        <v>971</v>
      </c>
      <c r="C736" s="9" t="s">
        <v>972</v>
      </c>
      <c r="D736" s="15">
        <v>19</v>
      </c>
      <c r="E736" s="9" t="s">
        <v>1058</v>
      </c>
      <c r="F736" s="9" t="s">
        <v>1059</v>
      </c>
      <c r="G736" s="2">
        <v>3</v>
      </c>
      <c r="H736" s="2">
        <v>200</v>
      </c>
      <c r="I736" s="2">
        <v>1</v>
      </c>
      <c r="J736" s="2">
        <v>0</v>
      </c>
      <c r="K736" s="2">
        <v>0</v>
      </c>
      <c r="L736" s="2">
        <v>1</v>
      </c>
      <c r="M736" s="2">
        <v>3</v>
      </c>
      <c r="N736" s="2">
        <v>2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473</v>
      </c>
      <c r="V736" s="2">
        <v>2</v>
      </c>
      <c r="W736" s="2">
        <v>1</v>
      </c>
      <c r="X736" s="9">
        <v>1</v>
      </c>
      <c r="Y736" s="9">
        <v>0</v>
      </c>
      <c r="Z736" s="9">
        <v>2</v>
      </c>
      <c r="AA736" s="9">
        <v>1</v>
      </c>
      <c r="AB736" s="9">
        <v>1</v>
      </c>
      <c r="AC736" s="9">
        <v>1</v>
      </c>
      <c r="AD736" s="9">
        <v>10</v>
      </c>
      <c r="AE736" s="9">
        <v>0</v>
      </c>
      <c r="AF736" s="25">
        <f>G736+H736+I736+J736+K736+L736+M736+N736+O736+P736+Q736+R736+S736+T736+U736+V736+W736+X736+Y736+Z736+AA736+AB736+AC736+AD736</f>
        <v>702</v>
      </c>
      <c r="AG736" s="25">
        <f>G736+H736+I736+J736+K736+L736+M736+N736+O736+P736+Q736+R736+S736+T736+U736+V736+W736+X736+Z736+Y736+AA736+AB736+AC736</f>
        <v>692</v>
      </c>
    </row>
    <row r="737" spans="1:55" ht="15.75" x14ac:dyDescent="0.25">
      <c r="A737" s="8" t="s">
        <v>970</v>
      </c>
      <c r="B737" s="8" t="s">
        <v>971</v>
      </c>
      <c r="C737" s="9" t="s">
        <v>972</v>
      </c>
      <c r="D737" s="10">
        <v>19</v>
      </c>
      <c r="E737" s="2" t="s">
        <v>1060</v>
      </c>
      <c r="F737" s="2" t="s">
        <v>1061</v>
      </c>
      <c r="G737" s="2">
        <v>3</v>
      </c>
      <c r="H737" s="2">
        <v>243</v>
      </c>
      <c r="I737" s="2">
        <v>1</v>
      </c>
      <c r="J737" s="2">
        <v>0</v>
      </c>
      <c r="K737" s="2">
        <v>0</v>
      </c>
      <c r="L737" s="2">
        <v>1</v>
      </c>
      <c r="M737" s="2">
        <v>3</v>
      </c>
      <c r="N737" s="2">
        <v>4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1</v>
      </c>
      <c r="U737" s="2">
        <v>272</v>
      </c>
      <c r="V737" s="2">
        <v>7</v>
      </c>
      <c r="W737" s="2">
        <v>1</v>
      </c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9</v>
      </c>
      <c r="AE737" s="9">
        <v>0</v>
      </c>
      <c r="AF737" s="25">
        <f>G737+H737+I737+J737+K737+L737+M737+N737+O737+P737+Q737+R737+S737+T737+U737+V737+W737+X737+Y737+Z737+AA737+AB737+AC737+AD737</f>
        <v>545</v>
      </c>
      <c r="AG737" s="25">
        <f>G737+H737+I737+J737+K737+L737+M737+N737+O737+P737+Q737+R737+S737+T737+U737+V737+W737+X737+Z737+Y737+AA737+AB737+AC737</f>
        <v>536</v>
      </c>
    </row>
    <row r="738" spans="1:55" s="24" customFormat="1" ht="15.75" x14ac:dyDescent="0.25">
      <c r="A738" s="8"/>
      <c r="B738" s="8"/>
      <c r="C738" s="9"/>
      <c r="D738" s="43"/>
      <c r="E738" s="23" t="s">
        <v>149</v>
      </c>
      <c r="F738" s="66" t="s">
        <v>10</v>
      </c>
      <c r="G738" s="66">
        <f>SUM(G736:G737)</f>
        <v>6</v>
      </c>
      <c r="H738" s="66">
        <f t="shared" ref="H738:AE738" si="253">SUM(H736:H737)</f>
        <v>443</v>
      </c>
      <c r="I738" s="66">
        <f t="shared" si="253"/>
        <v>2</v>
      </c>
      <c r="J738" s="66">
        <f t="shared" si="253"/>
        <v>0</v>
      </c>
      <c r="K738" s="66">
        <f t="shared" si="253"/>
        <v>0</v>
      </c>
      <c r="L738" s="66">
        <f t="shared" si="253"/>
        <v>2</v>
      </c>
      <c r="M738" s="66">
        <f t="shared" si="253"/>
        <v>6</v>
      </c>
      <c r="N738" s="66">
        <f t="shared" si="253"/>
        <v>6</v>
      </c>
      <c r="O738" s="66">
        <f t="shared" si="253"/>
        <v>0</v>
      </c>
      <c r="P738" s="66">
        <f t="shared" si="253"/>
        <v>0</v>
      </c>
      <c r="Q738" s="66">
        <f t="shared" si="253"/>
        <v>0</v>
      </c>
      <c r="R738" s="66">
        <f t="shared" si="253"/>
        <v>0</v>
      </c>
      <c r="S738" s="66">
        <f t="shared" si="253"/>
        <v>0</v>
      </c>
      <c r="T738" s="66">
        <f t="shared" si="253"/>
        <v>1</v>
      </c>
      <c r="U738" s="66">
        <f t="shared" si="253"/>
        <v>745</v>
      </c>
      <c r="V738" s="66">
        <f t="shared" si="253"/>
        <v>9</v>
      </c>
      <c r="W738" s="66">
        <f t="shared" si="253"/>
        <v>2</v>
      </c>
      <c r="X738" s="66">
        <f t="shared" si="253"/>
        <v>1</v>
      </c>
      <c r="Y738" s="66">
        <f t="shared" si="253"/>
        <v>0</v>
      </c>
      <c r="Z738" s="66">
        <f t="shared" si="253"/>
        <v>2</v>
      </c>
      <c r="AA738" s="66">
        <f t="shared" si="253"/>
        <v>1</v>
      </c>
      <c r="AB738" s="66">
        <f t="shared" si="253"/>
        <v>1</v>
      </c>
      <c r="AC738" s="66">
        <f t="shared" si="253"/>
        <v>1</v>
      </c>
      <c r="AD738" s="66">
        <f t="shared" si="253"/>
        <v>19</v>
      </c>
      <c r="AE738" s="66">
        <f t="shared" si="253"/>
        <v>0</v>
      </c>
      <c r="AF738" s="67">
        <f t="shared" ref="AF738:AG738" si="254">SUM(AF736:AF737)</f>
        <v>1247</v>
      </c>
      <c r="AG738" s="67">
        <f t="shared" si="254"/>
        <v>1228</v>
      </c>
      <c r="AH738" s="82"/>
      <c r="AI738" s="82"/>
      <c r="AJ738" s="82"/>
      <c r="AK738" s="82"/>
      <c r="AL738" s="82"/>
      <c r="AM738" s="82"/>
      <c r="AN738" s="82"/>
      <c r="AO738" s="82"/>
      <c r="AP738" s="82"/>
      <c r="AQ738" s="82"/>
      <c r="AR738" s="82"/>
      <c r="AS738" s="82"/>
      <c r="AT738" s="82"/>
      <c r="AU738" s="82"/>
      <c r="AV738" s="82"/>
      <c r="AW738" s="82"/>
      <c r="AX738" s="82"/>
      <c r="AY738" s="82"/>
      <c r="AZ738" s="82"/>
      <c r="BA738" s="82"/>
      <c r="BB738" s="82"/>
      <c r="BC738" s="82"/>
    </row>
    <row r="739" spans="1:55" ht="15.75" x14ac:dyDescent="0.25">
      <c r="A739" s="97"/>
      <c r="B739" s="98"/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  <c r="AA739" s="98"/>
      <c r="AB739" s="98"/>
      <c r="AC739" s="98"/>
      <c r="AD739" s="98"/>
      <c r="AE739" s="98"/>
      <c r="AF739" s="98"/>
      <c r="AG739" s="99"/>
    </row>
    <row r="740" spans="1:55" ht="15.75" x14ac:dyDescent="0.25">
      <c r="A740" s="8" t="s">
        <v>970</v>
      </c>
      <c r="B740" s="8" t="s">
        <v>971</v>
      </c>
      <c r="C740" s="9" t="s">
        <v>972</v>
      </c>
      <c r="D740" s="10">
        <v>20</v>
      </c>
      <c r="E740" s="2" t="s">
        <v>1062</v>
      </c>
      <c r="F740" s="2" t="s">
        <v>1063</v>
      </c>
      <c r="G740" s="2">
        <v>3</v>
      </c>
      <c r="H740" s="2">
        <v>86</v>
      </c>
      <c r="I740" s="2">
        <v>1</v>
      </c>
      <c r="J740" s="2">
        <v>0</v>
      </c>
      <c r="K740" s="2">
        <v>0</v>
      </c>
      <c r="L740" s="2">
        <v>2</v>
      </c>
      <c r="M740" s="2">
        <v>0</v>
      </c>
      <c r="N740" s="2">
        <v>2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325</v>
      </c>
      <c r="V740" s="2">
        <v>0</v>
      </c>
      <c r="W740" s="2">
        <v>0</v>
      </c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7</v>
      </c>
      <c r="AE740" s="9">
        <v>0</v>
      </c>
      <c r="AF740" s="25">
        <f>G740+H740+I740+J740+K740+L740+M740+N740+O740+P740+Q740+R740+S740+T740+U740+V740+W740+X740+Y740+Z740+AA740+AB740+AC740+AD740</f>
        <v>426</v>
      </c>
      <c r="AG740" s="25">
        <f>G740+H740+I740+J740+K740+L740+M740+N740+O740+P740+Q740+R740+S740+T740+U740+V740+W740+X740+Z740+Y740+AA740+AB740+AC740</f>
        <v>419</v>
      </c>
    </row>
    <row r="741" spans="1:55" ht="15.75" x14ac:dyDescent="0.25">
      <c r="A741" s="8" t="s">
        <v>970</v>
      </c>
      <c r="B741" s="8" t="s">
        <v>971</v>
      </c>
      <c r="C741" s="9" t="s">
        <v>972</v>
      </c>
      <c r="D741" s="10">
        <v>20</v>
      </c>
      <c r="E741" s="2" t="s">
        <v>1064</v>
      </c>
      <c r="F741" s="2" t="s">
        <v>1065</v>
      </c>
      <c r="G741" s="2">
        <v>1</v>
      </c>
      <c r="H741" s="2">
        <v>197</v>
      </c>
      <c r="I741" s="2">
        <v>3</v>
      </c>
      <c r="J741" s="2">
        <v>0</v>
      </c>
      <c r="K741" s="2">
        <v>0</v>
      </c>
      <c r="L741" s="2">
        <v>0</v>
      </c>
      <c r="M741" s="2">
        <v>0</v>
      </c>
      <c r="N741" s="2">
        <v>4</v>
      </c>
      <c r="O741" s="2">
        <v>0</v>
      </c>
      <c r="P741" s="2">
        <v>0</v>
      </c>
      <c r="Q741" s="2">
        <v>1</v>
      </c>
      <c r="R741" s="2">
        <v>0</v>
      </c>
      <c r="S741" s="2">
        <v>0</v>
      </c>
      <c r="T741" s="2">
        <v>0</v>
      </c>
      <c r="U741" s="2">
        <v>304</v>
      </c>
      <c r="V741" s="2">
        <v>6</v>
      </c>
      <c r="W741" s="2">
        <v>0</v>
      </c>
      <c r="X741" s="9">
        <v>2</v>
      </c>
      <c r="Y741" s="9">
        <v>0</v>
      </c>
      <c r="Z741" s="9">
        <v>0</v>
      </c>
      <c r="AA741" s="9">
        <v>1</v>
      </c>
      <c r="AB741" s="9">
        <v>0</v>
      </c>
      <c r="AC741" s="9">
        <v>1</v>
      </c>
      <c r="AD741" s="9">
        <v>7</v>
      </c>
      <c r="AE741" s="9">
        <v>0</v>
      </c>
      <c r="AF741" s="25">
        <f t="shared" ref="AF741:AF742" si="255">G741+H741+I741+J741+K741+L741+M741+N741+O741+P741+Q741+R741+S741+T741+U741+V741+W741+X741+Y741+Z741+AA741+AB741+AC741+AD741</f>
        <v>527</v>
      </c>
      <c r="AG741" s="25">
        <f t="shared" ref="AG741:AG742" si="256">G741+H741+I741+J741+K741+L741+M741+N741+O741+P741+Q741+R741+S741+T741+U741+V741+W741+X741+Z741+Y741+AA741+AB741+AC741</f>
        <v>520</v>
      </c>
    </row>
    <row r="742" spans="1:55" ht="15.75" x14ac:dyDescent="0.25">
      <c r="A742" s="8" t="s">
        <v>970</v>
      </c>
      <c r="B742" s="8" t="s">
        <v>971</v>
      </c>
      <c r="C742" s="9" t="s">
        <v>972</v>
      </c>
      <c r="D742" s="10">
        <v>20</v>
      </c>
      <c r="E742" s="2" t="s">
        <v>1066</v>
      </c>
      <c r="F742" s="2" t="s">
        <v>1067</v>
      </c>
      <c r="G742" s="2">
        <v>2</v>
      </c>
      <c r="H742" s="2">
        <v>105</v>
      </c>
      <c r="I742" s="2">
        <v>1</v>
      </c>
      <c r="J742" s="2">
        <v>0</v>
      </c>
      <c r="K742" s="2">
        <v>0</v>
      </c>
      <c r="L742" s="2">
        <v>0</v>
      </c>
      <c r="M742" s="2">
        <v>0</v>
      </c>
      <c r="N742" s="2">
        <v>2</v>
      </c>
      <c r="O742" s="2">
        <v>0</v>
      </c>
      <c r="P742" s="2">
        <v>0</v>
      </c>
      <c r="Q742" s="2">
        <v>0</v>
      </c>
      <c r="R742" s="2">
        <v>1</v>
      </c>
      <c r="S742" s="2">
        <v>0</v>
      </c>
      <c r="T742" s="2">
        <v>0</v>
      </c>
      <c r="U742" s="2">
        <v>137</v>
      </c>
      <c r="V742" s="2">
        <v>1</v>
      </c>
      <c r="W742" s="2">
        <v>0</v>
      </c>
      <c r="X742" s="9">
        <v>1</v>
      </c>
      <c r="Y742" s="9">
        <v>0</v>
      </c>
      <c r="Z742" s="9">
        <v>0</v>
      </c>
      <c r="AA742" s="9">
        <v>0</v>
      </c>
      <c r="AB742" s="9">
        <v>1</v>
      </c>
      <c r="AC742" s="9">
        <v>0</v>
      </c>
      <c r="AD742" s="9">
        <v>4</v>
      </c>
      <c r="AE742" s="9">
        <v>0</v>
      </c>
      <c r="AF742" s="25">
        <f t="shared" si="255"/>
        <v>255</v>
      </c>
      <c r="AG742" s="25">
        <f t="shared" si="256"/>
        <v>251</v>
      </c>
    </row>
    <row r="743" spans="1:55" s="24" customFormat="1" ht="15.75" x14ac:dyDescent="0.25">
      <c r="A743" s="8"/>
      <c r="B743" s="8"/>
      <c r="C743" s="9"/>
      <c r="D743" s="43"/>
      <c r="E743" s="23" t="s">
        <v>253</v>
      </c>
      <c r="F743" s="66" t="s">
        <v>10</v>
      </c>
      <c r="G743" s="66">
        <f>SUM(G740:G742)</f>
        <v>6</v>
      </c>
      <c r="H743" s="66">
        <f t="shared" ref="H743:AE743" si="257">SUM(H740:H742)</f>
        <v>388</v>
      </c>
      <c r="I743" s="66">
        <f t="shared" si="257"/>
        <v>5</v>
      </c>
      <c r="J743" s="66">
        <f t="shared" si="257"/>
        <v>0</v>
      </c>
      <c r="K743" s="66">
        <f t="shared" si="257"/>
        <v>0</v>
      </c>
      <c r="L743" s="66">
        <f t="shared" si="257"/>
        <v>2</v>
      </c>
      <c r="M743" s="66">
        <f t="shared" si="257"/>
        <v>0</v>
      </c>
      <c r="N743" s="66">
        <f t="shared" si="257"/>
        <v>8</v>
      </c>
      <c r="O743" s="66">
        <f t="shared" si="257"/>
        <v>0</v>
      </c>
      <c r="P743" s="66">
        <f t="shared" si="257"/>
        <v>0</v>
      </c>
      <c r="Q743" s="66">
        <f t="shared" si="257"/>
        <v>1</v>
      </c>
      <c r="R743" s="66">
        <f t="shared" si="257"/>
        <v>1</v>
      </c>
      <c r="S743" s="66">
        <f t="shared" si="257"/>
        <v>0</v>
      </c>
      <c r="T743" s="66">
        <f t="shared" si="257"/>
        <v>0</v>
      </c>
      <c r="U743" s="66">
        <f t="shared" si="257"/>
        <v>766</v>
      </c>
      <c r="V743" s="66">
        <f t="shared" si="257"/>
        <v>7</v>
      </c>
      <c r="W743" s="66">
        <f t="shared" si="257"/>
        <v>0</v>
      </c>
      <c r="X743" s="66">
        <f t="shared" si="257"/>
        <v>3</v>
      </c>
      <c r="Y743" s="66">
        <f t="shared" si="257"/>
        <v>0</v>
      </c>
      <c r="Z743" s="66">
        <f t="shared" si="257"/>
        <v>0</v>
      </c>
      <c r="AA743" s="66">
        <f t="shared" si="257"/>
        <v>1</v>
      </c>
      <c r="AB743" s="66">
        <f t="shared" si="257"/>
        <v>1</v>
      </c>
      <c r="AC743" s="66">
        <f t="shared" si="257"/>
        <v>1</v>
      </c>
      <c r="AD743" s="66">
        <f t="shared" si="257"/>
        <v>18</v>
      </c>
      <c r="AE743" s="66">
        <f t="shared" si="257"/>
        <v>0</v>
      </c>
      <c r="AF743" s="67">
        <f t="shared" ref="AF743:AG743" si="258">SUM(AF740:AF742)</f>
        <v>1208</v>
      </c>
      <c r="AG743" s="67">
        <f t="shared" si="258"/>
        <v>1190</v>
      </c>
      <c r="AH743" s="82"/>
      <c r="AI743" s="82"/>
      <c r="AJ743" s="82"/>
      <c r="AK743" s="82"/>
      <c r="AL743" s="82"/>
      <c r="AM743" s="82"/>
      <c r="AN743" s="82"/>
      <c r="AO743" s="82"/>
      <c r="AP743" s="82"/>
      <c r="AQ743" s="82"/>
      <c r="AR743" s="82"/>
      <c r="AS743" s="82"/>
      <c r="AT743" s="82"/>
      <c r="AU743" s="82"/>
      <c r="AV743" s="82"/>
      <c r="AW743" s="82"/>
      <c r="AX743" s="82"/>
      <c r="AY743" s="82"/>
      <c r="AZ743" s="82"/>
      <c r="BA743" s="82"/>
      <c r="BB743" s="82"/>
      <c r="BC743" s="82"/>
    </row>
    <row r="744" spans="1:55" ht="15.75" x14ac:dyDescent="0.25">
      <c r="A744" s="97"/>
      <c r="B744" s="98"/>
      <c r="C744" s="98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  <c r="AA744" s="98"/>
      <c r="AB744" s="98"/>
      <c r="AC744" s="98"/>
      <c r="AD744" s="98"/>
      <c r="AE744" s="98"/>
      <c r="AF744" s="98"/>
      <c r="AG744" s="99"/>
    </row>
    <row r="745" spans="1:55" ht="15.75" x14ac:dyDescent="0.25">
      <c r="A745" s="8" t="s">
        <v>970</v>
      </c>
      <c r="B745" s="8" t="s">
        <v>971</v>
      </c>
      <c r="C745" s="9" t="s">
        <v>972</v>
      </c>
      <c r="D745" s="10">
        <v>21</v>
      </c>
      <c r="E745" s="2" t="s">
        <v>1068</v>
      </c>
      <c r="F745" s="2" t="s">
        <v>1069</v>
      </c>
      <c r="G745" s="2">
        <v>0</v>
      </c>
      <c r="H745" s="2">
        <v>60</v>
      </c>
      <c r="I745" s="2">
        <v>1</v>
      </c>
      <c r="J745" s="2">
        <v>0</v>
      </c>
      <c r="K745" s="2">
        <v>0</v>
      </c>
      <c r="L745" s="2">
        <v>0</v>
      </c>
      <c r="M745" s="2">
        <v>0</v>
      </c>
      <c r="N745" s="2">
        <v>1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337</v>
      </c>
      <c r="V745" s="2">
        <v>0</v>
      </c>
      <c r="W745" s="2">
        <v>0</v>
      </c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</v>
      </c>
      <c r="AD745" s="9">
        <v>3</v>
      </c>
      <c r="AE745" s="9">
        <v>0</v>
      </c>
      <c r="AF745" s="25">
        <f>G745+H745+I745+J745+K745+L745+M745+N745+O745+P745+Q745+R745+S745+T745+U745+V745+W745+X745+Y745+Z745+AA745+AB745+AC745+AD745</f>
        <v>402</v>
      </c>
      <c r="AG745" s="25">
        <f>G745+H745+I745+J745+K745+L745+M745+N745+O745+P745+Q745+R745+S745+T745+U745+V745+W745+X745+Z745+Y745+AA745+AB745+AC745</f>
        <v>399</v>
      </c>
    </row>
    <row r="746" spans="1:55" ht="15.75" x14ac:dyDescent="0.25">
      <c r="A746" s="8" t="s">
        <v>970</v>
      </c>
      <c r="B746" s="8" t="s">
        <v>971</v>
      </c>
      <c r="C746" s="9" t="s">
        <v>972</v>
      </c>
      <c r="D746" s="10">
        <v>21</v>
      </c>
      <c r="E746" s="2" t="s">
        <v>1070</v>
      </c>
      <c r="F746" s="2" t="s">
        <v>1071</v>
      </c>
      <c r="G746" s="2">
        <v>0</v>
      </c>
      <c r="H746" s="2">
        <v>28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96</v>
      </c>
      <c r="V746" s="2">
        <v>0</v>
      </c>
      <c r="W746" s="2">
        <v>0</v>
      </c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1</v>
      </c>
      <c r="AE746" s="9">
        <v>0</v>
      </c>
      <c r="AF746" s="25">
        <f t="shared" ref="AF746:AF751" si="259">G746+H746+I746+J746+K746+L746+M746+N746+O746+P746+Q746+R746+S746+T746+U746+V746+W746+X746+Y746+Z746+AA746+AB746+AC746+AD746</f>
        <v>125</v>
      </c>
      <c r="AG746" s="25">
        <f t="shared" ref="AG746:AG751" si="260">G746+H746+I746+J746+K746+L746+M746+N746+O746+P746+Q746+R746+S746+T746+U746+V746+W746+X746+Z746+Y746+AA746+AB746+AC746</f>
        <v>124</v>
      </c>
    </row>
    <row r="747" spans="1:55" ht="15.75" x14ac:dyDescent="0.25">
      <c r="A747" s="8" t="s">
        <v>970</v>
      </c>
      <c r="B747" s="8" t="s">
        <v>971</v>
      </c>
      <c r="C747" s="9" t="s">
        <v>972</v>
      </c>
      <c r="D747" s="10">
        <v>21</v>
      </c>
      <c r="E747" s="2" t="s">
        <v>1072</v>
      </c>
      <c r="F747" s="2" t="s">
        <v>1073</v>
      </c>
      <c r="G747" s="2">
        <v>1</v>
      </c>
      <c r="H747" s="2">
        <v>24</v>
      </c>
      <c r="I747" s="2">
        <v>1</v>
      </c>
      <c r="J747" s="2">
        <v>0</v>
      </c>
      <c r="K747" s="2">
        <v>0</v>
      </c>
      <c r="L747" s="2">
        <v>0</v>
      </c>
      <c r="M747" s="2">
        <v>2</v>
      </c>
      <c r="N747" s="2">
        <v>1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108</v>
      </c>
      <c r="V747" s="2">
        <v>0</v>
      </c>
      <c r="W747" s="2">
        <v>0</v>
      </c>
      <c r="X747" s="9">
        <v>0</v>
      </c>
      <c r="Y747" s="9">
        <v>0</v>
      </c>
      <c r="Z747" s="9">
        <v>0</v>
      </c>
      <c r="AA747" s="9">
        <v>0</v>
      </c>
      <c r="AB747" s="9">
        <v>1</v>
      </c>
      <c r="AC747" s="9">
        <v>0</v>
      </c>
      <c r="AD747" s="9">
        <v>6</v>
      </c>
      <c r="AE747" s="9">
        <v>0</v>
      </c>
      <c r="AF747" s="25">
        <f t="shared" si="259"/>
        <v>144</v>
      </c>
      <c r="AG747" s="25">
        <f t="shared" si="260"/>
        <v>138</v>
      </c>
    </row>
    <row r="748" spans="1:55" ht="15.75" x14ac:dyDescent="0.25">
      <c r="A748" s="8" t="s">
        <v>970</v>
      </c>
      <c r="B748" s="8" t="s">
        <v>971</v>
      </c>
      <c r="C748" s="9" t="s">
        <v>972</v>
      </c>
      <c r="D748" s="10">
        <v>21</v>
      </c>
      <c r="E748" s="2" t="s">
        <v>1074</v>
      </c>
      <c r="F748" s="2" t="s">
        <v>1075</v>
      </c>
      <c r="G748" s="2">
        <v>0</v>
      </c>
      <c r="H748" s="2">
        <v>47</v>
      </c>
      <c r="I748" s="2">
        <v>1</v>
      </c>
      <c r="J748" s="2">
        <v>0</v>
      </c>
      <c r="K748" s="2">
        <v>1</v>
      </c>
      <c r="L748" s="2">
        <v>0</v>
      </c>
      <c r="M748" s="2">
        <v>0</v>
      </c>
      <c r="N748" s="2">
        <v>1</v>
      </c>
      <c r="O748" s="2">
        <v>0</v>
      </c>
      <c r="P748" s="2">
        <v>1</v>
      </c>
      <c r="Q748" s="2">
        <v>0</v>
      </c>
      <c r="R748" s="2">
        <v>0</v>
      </c>
      <c r="S748" s="2">
        <v>0</v>
      </c>
      <c r="T748" s="2">
        <v>0</v>
      </c>
      <c r="U748" s="2">
        <v>282</v>
      </c>
      <c r="V748" s="2">
        <v>0</v>
      </c>
      <c r="W748" s="2">
        <v>0</v>
      </c>
      <c r="X748" s="9">
        <v>0</v>
      </c>
      <c r="Y748" s="9">
        <v>1</v>
      </c>
      <c r="Z748" s="9">
        <v>0</v>
      </c>
      <c r="AA748" s="9">
        <v>0</v>
      </c>
      <c r="AB748" s="9">
        <v>0</v>
      </c>
      <c r="AC748" s="9">
        <v>0</v>
      </c>
      <c r="AD748" s="9">
        <v>2</v>
      </c>
      <c r="AE748" s="9">
        <v>0</v>
      </c>
      <c r="AF748" s="25">
        <f t="shared" si="259"/>
        <v>336</v>
      </c>
      <c r="AG748" s="25">
        <f t="shared" si="260"/>
        <v>334</v>
      </c>
    </row>
    <row r="749" spans="1:55" ht="15.75" x14ac:dyDescent="0.25">
      <c r="A749" s="8" t="s">
        <v>970</v>
      </c>
      <c r="B749" s="8" t="s">
        <v>971</v>
      </c>
      <c r="C749" s="9" t="s">
        <v>972</v>
      </c>
      <c r="D749" s="10">
        <v>21</v>
      </c>
      <c r="E749" s="2" t="s">
        <v>1076</v>
      </c>
      <c r="F749" s="2" t="s">
        <v>1077</v>
      </c>
      <c r="G749" s="2">
        <v>1</v>
      </c>
      <c r="H749" s="2">
        <v>112</v>
      </c>
      <c r="I749" s="2">
        <v>2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288</v>
      </c>
      <c r="V749" s="2">
        <v>3</v>
      </c>
      <c r="W749" s="2">
        <v>0</v>
      </c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1</v>
      </c>
      <c r="AE749" s="9">
        <v>0</v>
      </c>
      <c r="AF749" s="25">
        <f t="shared" si="259"/>
        <v>407</v>
      </c>
      <c r="AG749" s="25">
        <f t="shared" si="260"/>
        <v>406</v>
      </c>
    </row>
    <row r="750" spans="1:55" ht="15.75" x14ac:dyDescent="0.25">
      <c r="A750" s="8" t="s">
        <v>970</v>
      </c>
      <c r="B750" s="8" t="s">
        <v>971</v>
      </c>
      <c r="C750" s="9" t="s">
        <v>972</v>
      </c>
      <c r="D750" s="10">
        <v>21</v>
      </c>
      <c r="E750" s="2" t="s">
        <v>1078</v>
      </c>
      <c r="F750" s="2" t="s">
        <v>1079</v>
      </c>
      <c r="G750" s="2">
        <v>2</v>
      </c>
      <c r="H750" s="2">
        <v>51</v>
      </c>
      <c r="I750" s="2">
        <v>1</v>
      </c>
      <c r="J750" s="2">
        <v>0</v>
      </c>
      <c r="K750" s="2">
        <v>0</v>
      </c>
      <c r="L750" s="2">
        <v>0</v>
      </c>
      <c r="M750" s="2">
        <v>1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1</v>
      </c>
      <c r="U750" s="2">
        <v>311</v>
      </c>
      <c r="V750" s="2">
        <v>0</v>
      </c>
      <c r="W750" s="2">
        <v>0</v>
      </c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1</v>
      </c>
      <c r="AD750" s="9">
        <v>9</v>
      </c>
      <c r="AE750" s="9">
        <v>0</v>
      </c>
      <c r="AF750" s="25">
        <f t="shared" si="259"/>
        <v>377</v>
      </c>
      <c r="AG750" s="25">
        <f t="shared" si="260"/>
        <v>368</v>
      </c>
    </row>
    <row r="751" spans="1:55" ht="15.75" x14ac:dyDescent="0.25">
      <c r="A751" s="8" t="s">
        <v>970</v>
      </c>
      <c r="B751" s="8" t="s">
        <v>971</v>
      </c>
      <c r="C751" s="9" t="s">
        <v>972</v>
      </c>
      <c r="D751" s="10">
        <v>21</v>
      </c>
      <c r="E751" s="2" t="s">
        <v>1080</v>
      </c>
      <c r="F751" s="2" t="s">
        <v>1081</v>
      </c>
      <c r="G751" s="2">
        <v>1</v>
      </c>
      <c r="H751" s="2">
        <v>74</v>
      </c>
      <c r="I751" s="2">
        <v>0</v>
      </c>
      <c r="J751" s="2">
        <v>0</v>
      </c>
      <c r="K751" s="2">
        <v>0</v>
      </c>
      <c r="L751" s="2">
        <v>2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389</v>
      </c>
      <c r="V751" s="2">
        <v>0</v>
      </c>
      <c r="W751" s="2">
        <v>0</v>
      </c>
      <c r="X751" s="9">
        <v>1</v>
      </c>
      <c r="Y751" s="9">
        <v>1</v>
      </c>
      <c r="Z751" s="9">
        <v>0</v>
      </c>
      <c r="AA751" s="9">
        <v>2</v>
      </c>
      <c r="AB751" s="9">
        <v>1</v>
      </c>
      <c r="AC751" s="9">
        <v>0</v>
      </c>
      <c r="AD751" s="9">
        <v>6</v>
      </c>
      <c r="AE751" s="9">
        <v>0</v>
      </c>
      <c r="AF751" s="25">
        <f t="shared" si="259"/>
        <v>477</v>
      </c>
      <c r="AG751" s="25">
        <f t="shared" si="260"/>
        <v>471</v>
      </c>
    </row>
    <row r="752" spans="1:55" s="24" customFormat="1" ht="15.75" x14ac:dyDescent="0.25">
      <c r="A752" s="8"/>
      <c r="B752" s="8"/>
      <c r="C752" s="9"/>
      <c r="D752" s="43"/>
      <c r="E752" s="23" t="s">
        <v>121</v>
      </c>
      <c r="F752" s="66" t="s">
        <v>10</v>
      </c>
      <c r="G752" s="66">
        <f>SUM(G745:G751)</f>
        <v>5</v>
      </c>
      <c r="H752" s="66">
        <f t="shared" ref="H752:AE752" si="261">SUM(H745:H751)</f>
        <v>396</v>
      </c>
      <c r="I752" s="66">
        <f t="shared" si="261"/>
        <v>6</v>
      </c>
      <c r="J752" s="66">
        <f t="shared" si="261"/>
        <v>0</v>
      </c>
      <c r="K752" s="66">
        <f t="shared" si="261"/>
        <v>1</v>
      </c>
      <c r="L752" s="66">
        <f t="shared" si="261"/>
        <v>2</v>
      </c>
      <c r="M752" s="66">
        <f t="shared" si="261"/>
        <v>3</v>
      </c>
      <c r="N752" s="66">
        <f t="shared" si="261"/>
        <v>3</v>
      </c>
      <c r="O752" s="66">
        <f t="shared" si="261"/>
        <v>0</v>
      </c>
      <c r="P752" s="66">
        <f t="shared" si="261"/>
        <v>1</v>
      </c>
      <c r="Q752" s="66">
        <f t="shared" si="261"/>
        <v>0</v>
      </c>
      <c r="R752" s="66">
        <f t="shared" si="261"/>
        <v>0</v>
      </c>
      <c r="S752" s="66">
        <f t="shared" si="261"/>
        <v>0</v>
      </c>
      <c r="T752" s="66">
        <f t="shared" si="261"/>
        <v>1</v>
      </c>
      <c r="U752" s="66">
        <f t="shared" si="261"/>
        <v>1811</v>
      </c>
      <c r="V752" s="66">
        <f t="shared" si="261"/>
        <v>3</v>
      </c>
      <c r="W752" s="66">
        <f t="shared" si="261"/>
        <v>0</v>
      </c>
      <c r="X752" s="66">
        <f t="shared" si="261"/>
        <v>1</v>
      </c>
      <c r="Y752" s="66">
        <f t="shared" si="261"/>
        <v>2</v>
      </c>
      <c r="Z752" s="66">
        <f t="shared" si="261"/>
        <v>0</v>
      </c>
      <c r="AA752" s="66">
        <f t="shared" si="261"/>
        <v>2</v>
      </c>
      <c r="AB752" s="66">
        <f t="shared" si="261"/>
        <v>2</v>
      </c>
      <c r="AC752" s="66">
        <f t="shared" si="261"/>
        <v>1</v>
      </c>
      <c r="AD752" s="66">
        <f t="shared" si="261"/>
        <v>28</v>
      </c>
      <c r="AE752" s="66">
        <f t="shared" si="261"/>
        <v>0</v>
      </c>
      <c r="AF752" s="67">
        <f t="shared" ref="AF752:AG752" si="262">SUM(AF745:AF751)</f>
        <v>2268</v>
      </c>
      <c r="AG752" s="67">
        <f t="shared" si="262"/>
        <v>2240</v>
      </c>
      <c r="AH752" s="82"/>
      <c r="AI752" s="82"/>
      <c r="AJ752" s="82"/>
      <c r="AK752" s="82"/>
      <c r="AL752" s="82"/>
      <c r="AM752" s="82"/>
      <c r="AN752" s="82"/>
      <c r="AO752" s="82"/>
      <c r="AP752" s="82"/>
      <c r="AQ752" s="82"/>
      <c r="AR752" s="82"/>
      <c r="AS752" s="82"/>
      <c r="AT752" s="82"/>
      <c r="AU752" s="82"/>
      <c r="AV752" s="82"/>
      <c r="AW752" s="82"/>
      <c r="AX752" s="82"/>
      <c r="AY752" s="82"/>
      <c r="AZ752" s="82"/>
      <c r="BA752" s="82"/>
      <c r="BB752" s="82"/>
      <c r="BC752" s="82"/>
    </row>
    <row r="753" spans="1:55" ht="15.75" x14ac:dyDescent="0.25">
      <c r="A753" s="97"/>
      <c r="B753" s="98"/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  <c r="AA753" s="98"/>
      <c r="AB753" s="98"/>
      <c r="AC753" s="98"/>
      <c r="AD753" s="98"/>
      <c r="AE753" s="98"/>
      <c r="AF753" s="98"/>
      <c r="AG753" s="99"/>
    </row>
    <row r="754" spans="1:55" ht="15.75" x14ac:dyDescent="0.25">
      <c r="A754" s="8" t="s">
        <v>970</v>
      </c>
      <c r="B754" s="8" t="s">
        <v>971</v>
      </c>
      <c r="C754" s="9" t="s">
        <v>972</v>
      </c>
      <c r="D754" s="10">
        <v>22</v>
      </c>
      <c r="E754" s="2" t="s">
        <v>1082</v>
      </c>
      <c r="F754" s="2" t="s">
        <v>1083</v>
      </c>
      <c r="G754" s="2">
        <v>8</v>
      </c>
      <c r="H754" s="2">
        <v>175</v>
      </c>
      <c r="I754" s="2">
        <v>3</v>
      </c>
      <c r="J754" s="2">
        <v>0</v>
      </c>
      <c r="K754" s="2">
        <v>0</v>
      </c>
      <c r="L754" s="2">
        <v>1</v>
      </c>
      <c r="M754" s="2">
        <v>0</v>
      </c>
      <c r="N754" s="2">
        <v>2</v>
      </c>
      <c r="O754" s="2">
        <v>1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505</v>
      </c>
      <c r="V754" s="2">
        <v>1</v>
      </c>
      <c r="W754" s="2">
        <v>1</v>
      </c>
      <c r="X754" s="9">
        <v>0</v>
      </c>
      <c r="Y754" s="9">
        <v>0</v>
      </c>
      <c r="Z754" s="9">
        <v>2</v>
      </c>
      <c r="AA754" s="9">
        <v>2</v>
      </c>
      <c r="AB754" s="9">
        <v>0</v>
      </c>
      <c r="AC754" s="9">
        <v>0</v>
      </c>
      <c r="AD754" s="9">
        <v>10</v>
      </c>
      <c r="AE754" s="9">
        <v>0</v>
      </c>
      <c r="AF754" s="25">
        <f>G754+H754+I754+J754+K754+L754+M754+N754+O754+P754+Q754+R754+S754+T754+U754+V754+W754+X754+Y754+Z754+AA754+AB754+AC754+AD754</f>
        <v>711</v>
      </c>
      <c r="AG754" s="25">
        <f>G754+H754+I754+J754+K754+L754+M754+N754+O754+P754+Q754+R754+S754+T754+U754+V754+W754+X754+Z754+Y754+AA754+AB754+AC754</f>
        <v>701</v>
      </c>
    </row>
    <row r="755" spans="1:55" ht="15.75" x14ac:dyDescent="0.25">
      <c r="A755" s="8" t="s">
        <v>970</v>
      </c>
      <c r="B755" s="8" t="s">
        <v>971</v>
      </c>
      <c r="C755" s="9" t="s">
        <v>972</v>
      </c>
      <c r="D755" s="10">
        <v>22</v>
      </c>
      <c r="E755" s="2" t="s">
        <v>1084</v>
      </c>
      <c r="F755" s="2" t="s">
        <v>1085</v>
      </c>
      <c r="G755" s="2">
        <v>2</v>
      </c>
      <c r="H755" s="2">
        <v>68</v>
      </c>
      <c r="I755" s="2">
        <v>0</v>
      </c>
      <c r="J755" s="2">
        <v>0</v>
      </c>
      <c r="K755" s="2">
        <v>0</v>
      </c>
      <c r="L755" s="2">
        <v>0</v>
      </c>
      <c r="M755" s="2">
        <v>1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398</v>
      </c>
      <c r="V755" s="2">
        <v>0</v>
      </c>
      <c r="W755" s="2">
        <v>0</v>
      </c>
      <c r="X755" s="9">
        <v>0</v>
      </c>
      <c r="Y755" s="9">
        <v>1</v>
      </c>
      <c r="Z755" s="9">
        <v>1</v>
      </c>
      <c r="AA755" s="9">
        <v>0</v>
      </c>
      <c r="AB755" s="9">
        <v>0</v>
      </c>
      <c r="AC755" s="9">
        <v>1</v>
      </c>
      <c r="AD755" s="9">
        <v>4</v>
      </c>
      <c r="AE755" s="9">
        <v>0</v>
      </c>
      <c r="AF755" s="25">
        <f t="shared" ref="AF755:AF757" si="263">G755+H755+I755+J755+K755+L755+M755+N755+O755+P755+Q755+R755+S755+T755+U755+V755+W755+X755+Y755+Z755+AA755+AB755+AC755+AD755</f>
        <v>476</v>
      </c>
      <c r="AG755" s="25">
        <f t="shared" ref="AG755:AG757" si="264">G755+H755+I755+J755+K755+L755+M755+N755+O755+P755+Q755+R755+S755+T755+U755+V755+W755+X755+Z755+Y755+AA755+AB755+AC755</f>
        <v>472</v>
      </c>
    </row>
    <row r="756" spans="1:55" ht="15.75" x14ac:dyDescent="0.25">
      <c r="A756" s="8" t="s">
        <v>970</v>
      </c>
      <c r="B756" s="8" t="s">
        <v>971</v>
      </c>
      <c r="C756" s="9" t="s">
        <v>972</v>
      </c>
      <c r="D756" s="10">
        <v>22</v>
      </c>
      <c r="E756" s="2" t="s">
        <v>1086</v>
      </c>
      <c r="F756" s="2" t="s">
        <v>1087</v>
      </c>
      <c r="G756" s="2">
        <v>0</v>
      </c>
      <c r="H756" s="2">
        <v>28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241</v>
      </c>
      <c r="V756" s="2">
        <v>0</v>
      </c>
      <c r="W756" s="2">
        <v>0</v>
      </c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4</v>
      </c>
      <c r="AE756" s="9">
        <v>0</v>
      </c>
      <c r="AF756" s="25">
        <f t="shared" si="263"/>
        <v>273</v>
      </c>
      <c r="AG756" s="25">
        <f t="shared" si="264"/>
        <v>269</v>
      </c>
    </row>
    <row r="757" spans="1:55" ht="15.75" x14ac:dyDescent="0.25">
      <c r="A757" s="8" t="s">
        <v>970</v>
      </c>
      <c r="B757" s="8" t="s">
        <v>971</v>
      </c>
      <c r="C757" s="9" t="s">
        <v>972</v>
      </c>
      <c r="D757" s="10">
        <v>22</v>
      </c>
      <c r="E757" s="2" t="s">
        <v>1088</v>
      </c>
      <c r="F757" s="2" t="s">
        <v>1089</v>
      </c>
      <c r="G757" s="2">
        <v>0</v>
      </c>
      <c r="H757" s="2">
        <v>34</v>
      </c>
      <c r="I757" s="2">
        <v>1</v>
      </c>
      <c r="J757" s="2">
        <v>1</v>
      </c>
      <c r="K757" s="2">
        <v>0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179</v>
      </c>
      <c r="V757" s="2">
        <v>0</v>
      </c>
      <c r="W757" s="2">
        <v>0</v>
      </c>
      <c r="X757" s="9">
        <v>0</v>
      </c>
      <c r="Y757" s="9">
        <v>0</v>
      </c>
      <c r="Z757" s="9">
        <v>1</v>
      </c>
      <c r="AA757" s="9">
        <v>0</v>
      </c>
      <c r="AB757" s="9">
        <v>0</v>
      </c>
      <c r="AC757" s="9">
        <v>0</v>
      </c>
      <c r="AD757" s="9">
        <v>1</v>
      </c>
      <c r="AE757" s="9">
        <v>0</v>
      </c>
      <c r="AF757" s="25">
        <f t="shared" si="263"/>
        <v>217</v>
      </c>
      <c r="AG757" s="25">
        <f t="shared" si="264"/>
        <v>216</v>
      </c>
    </row>
    <row r="758" spans="1:55" s="24" customFormat="1" ht="15.75" x14ac:dyDescent="0.25">
      <c r="A758" s="8"/>
      <c r="B758" s="8"/>
      <c r="C758" s="9"/>
      <c r="D758" s="43"/>
      <c r="E758" s="23" t="s">
        <v>11</v>
      </c>
      <c r="F758" s="66" t="s">
        <v>10</v>
      </c>
      <c r="G758" s="66">
        <f>SUM(G754:G757)</f>
        <v>10</v>
      </c>
      <c r="H758" s="66">
        <f t="shared" ref="H758:AE758" si="265">SUM(H754:H757)</f>
        <v>305</v>
      </c>
      <c r="I758" s="66">
        <f t="shared" si="265"/>
        <v>4</v>
      </c>
      <c r="J758" s="66">
        <f t="shared" si="265"/>
        <v>1</v>
      </c>
      <c r="K758" s="66">
        <f t="shared" si="265"/>
        <v>0</v>
      </c>
      <c r="L758" s="66">
        <f t="shared" si="265"/>
        <v>1</v>
      </c>
      <c r="M758" s="66">
        <f t="shared" si="265"/>
        <v>1</v>
      </c>
      <c r="N758" s="66">
        <f t="shared" si="265"/>
        <v>2</v>
      </c>
      <c r="O758" s="66">
        <f t="shared" si="265"/>
        <v>1</v>
      </c>
      <c r="P758" s="66">
        <f t="shared" si="265"/>
        <v>0</v>
      </c>
      <c r="Q758" s="66">
        <f t="shared" si="265"/>
        <v>0</v>
      </c>
      <c r="R758" s="66">
        <f t="shared" si="265"/>
        <v>0</v>
      </c>
      <c r="S758" s="66">
        <f t="shared" si="265"/>
        <v>0</v>
      </c>
      <c r="T758" s="66">
        <f t="shared" si="265"/>
        <v>0</v>
      </c>
      <c r="U758" s="66">
        <f t="shared" si="265"/>
        <v>1323</v>
      </c>
      <c r="V758" s="66">
        <f t="shared" si="265"/>
        <v>1</v>
      </c>
      <c r="W758" s="66">
        <f t="shared" si="265"/>
        <v>1</v>
      </c>
      <c r="X758" s="66">
        <f t="shared" si="265"/>
        <v>0</v>
      </c>
      <c r="Y758" s="66">
        <f t="shared" si="265"/>
        <v>1</v>
      </c>
      <c r="Z758" s="66">
        <f t="shared" si="265"/>
        <v>4</v>
      </c>
      <c r="AA758" s="66">
        <f t="shared" si="265"/>
        <v>2</v>
      </c>
      <c r="AB758" s="66">
        <f t="shared" si="265"/>
        <v>0</v>
      </c>
      <c r="AC758" s="66">
        <f t="shared" si="265"/>
        <v>1</v>
      </c>
      <c r="AD758" s="66">
        <f t="shared" si="265"/>
        <v>19</v>
      </c>
      <c r="AE758" s="66">
        <f t="shared" si="265"/>
        <v>0</v>
      </c>
      <c r="AF758" s="67">
        <f t="shared" ref="AF758:AG758" si="266">SUM(AF754:AF757)</f>
        <v>1677</v>
      </c>
      <c r="AG758" s="67">
        <f t="shared" si="266"/>
        <v>1658</v>
      </c>
      <c r="AH758" s="82"/>
      <c r="AI758" s="82"/>
      <c r="AJ758" s="82"/>
      <c r="AK758" s="82"/>
      <c r="AL758" s="82"/>
      <c r="AM758" s="82"/>
      <c r="AN758" s="82"/>
      <c r="AO758" s="82"/>
      <c r="AP758" s="82"/>
      <c r="AQ758" s="82"/>
      <c r="AR758" s="82"/>
      <c r="AS758" s="82"/>
      <c r="AT758" s="82"/>
      <c r="AU758" s="82"/>
      <c r="AV758" s="82"/>
      <c r="AW758" s="82"/>
      <c r="AX758" s="82"/>
      <c r="AY758" s="82"/>
      <c r="AZ758" s="82"/>
      <c r="BA758" s="82"/>
      <c r="BB758" s="82"/>
      <c r="BC758" s="82"/>
    </row>
    <row r="759" spans="1:55" ht="15.75" x14ac:dyDescent="0.25">
      <c r="A759" s="97"/>
      <c r="B759" s="98"/>
      <c r="C759" s="98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  <c r="AA759" s="98"/>
      <c r="AB759" s="98"/>
      <c r="AC759" s="98"/>
      <c r="AD759" s="98"/>
      <c r="AE759" s="98"/>
      <c r="AF759" s="98"/>
      <c r="AG759" s="99"/>
    </row>
    <row r="760" spans="1:55" ht="15.75" x14ac:dyDescent="0.25">
      <c r="A760" s="8" t="s">
        <v>970</v>
      </c>
      <c r="B760" s="8" t="s">
        <v>971</v>
      </c>
      <c r="C760" s="9" t="s">
        <v>972</v>
      </c>
      <c r="D760" s="10">
        <v>23</v>
      </c>
      <c r="E760" s="2" t="s">
        <v>1090</v>
      </c>
      <c r="F760" s="2" t="s">
        <v>1091</v>
      </c>
      <c r="G760" s="2">
        <v>4</v>
      </c>
      <c r="H760" s="2">
        <v>35</v>
      </c>
      <c r="I760" s="2">
        <v>2</v>
      </c>
      <c r="J760" s="2">
        <v>0</v>
      </c>
      <c r="K760" s="2">
        <v>0</v>
      </c>
      <c r="L760" s="2">
        <v>0</v>
      </c>
      <c r="M760" s="2">
        <v>0</v>
      </c>
      <c r="N760" s="2">
        <v>1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325</v>
      </c>
      <c r="V760" s="2">
        <v>0</v>
      </c>
      <c r="W760" s="2">
        <v>1</v>
      </c>
      <c r="X760" s="9">
        <v>0</v>
      </c>
      <c r="Y760" s="9">
        <v>1</v>
      </c>
      <c r="Z760" s="9">
        <v>0</v>
      </c>
      <c r="AA760" s="9">
        <v>0</v>
      </c>
      <c r="AB760" s="9">
        <v>0</v>
      </c>
      <c r="AC760" s="9">
        <v>0</v>
      </c>
      <c r="AD760" s="9">
        <v>7</v>
      </c>
      <c r="AE760" s="9">
        <v>0</v>
      </c>
      <c r="AF760" s="25">
        <f>G760+H760+I760+J760+K760+L760+M760+N760+O760+P760+Q760+R760+S760+T760+U760+V760+W760+X760+Y760+Z760+AA760+AB760+AC760+AD760</f>
        <v>376</v>
      </c>
      <c r="AG760" s="25">
        <f>G760+H760+I760+J760+K760+L760+M760+N760+O760+P760+Q760+R760+S760+T760+U760+V760+W760+X760+Z760+Y760+AA760+AB760+AC760</f>
        <v>369</v>
      </c>
    </row>
    <row r="761" spans="1:55" ht="15.75" x14ac:dyDescent="0.25">
      <c r="A761" s="8" t="s">
        <v>970</v>
      </c>
      <c r="B761" s="8" t="s">
        <v>971</v>
      </c>
      <c r="C761" s="9" t="s">
        <v>972</v>
      </c>
      <c r="D761" s="10">
        <v>23</v>
      </c>
      <c r="E761" s="2" t="s">
        <v>1092</v>
      </c>
      <c r="F761" s="2" t="s">
        <v>1093</v>
      </c>
      <c r="G761" s="2">
        <v>1</v>
      </c>
      <c r="H761" s="2">
        <v>30</v>
      </c>
      <c r="I761" s="2">
        <v>1</v>
      </c>
      <c r="J761" s="2">
        <v>1</v>
      </c>
      <c r="K761" s="2">
        <v>0</v>
      </c>
      <c r="L761" s="2">
        <v>0</v>
      </c>
      <c r="M761" s="2">
        <v>1</v>
      </c>
      <c r="N761" s="2">
        <v>2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1</v>
      </c>
      <c r="U761" s="2">
        <v>257</v>
      </c>
      <c r="V761" s="2">
        <v>0</v>
      </c>
      <c r="W761" s="2">
        <v>0</v>
      </c>
      <c r="X761" s="9">
        <v>1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2</v>
      </c>
      <c r="AE761" s="9">
        <v>0</v>
      </c>
      <c r="AF761" s="25">
        <f t="shared" ref="AF761:AF767" si="267">G761+H761+I761+J761+K761+L761+M761+N761+O761+P761+Q761+R761+S761+T761+U761+V761+W761+X761+Y761+Z761+AA761+AB761+AC761+AD761</f>
        <v>297</v>
      </c>
      <c r="AG761" s="25">
        <f t="shared" ref="AG761:AG767" si="268">G761+H761+I761+J761+K761+L761+M761+N761+O761+P761+Q761+R761+S761+T761+U761+V761+W761+X761+Z761+Y761+AA761+AB761+AC761</f>
        <v>295</v>
      </c>
    </row>
    <row r="762" spans="1:55" ht="15.75" x14ac:dyDescent="0.25">
      <c r="A762" s="8" t="s">
        <v>970</v>
      </c>
      <c r="B762" s="8" t="s">
        <v>971</v>
      </c>
      <c r="C762" s="9" t="s">
        <v>972</v>
      </c>
      <c r="D762" s="10">
        <v>23</v>
      </c>
      <c r="E762" s="2" t="s">
        <v>1094</v>
      </c>
      <c r="F762" s="2" t="s">
        <v>1095</v>
      </c>
      <c r="G762" s="2">
        <v>0</v>
      </c>
      <c r="H762" s="2">
        <v>54</v>
      </c>
      <c r="I762" s="2">
        <v>0</v>
      </c>
      <c r="J762" s="2">
        <v>1</v>
      </c>
      <c r="K762" s="2">
        <v>0</v>
      </c>
      <c r="L762" s="2">
        <v>1</v>
      </c>
      <c r="M762" s="2">
        <v>1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403</v>
      </c>
      <c r="V762" s="2">
        <v>0</v>
      </c>
      <c r="W762" s="2">
        <v>0</v>
      </c>
      <c r="X762" s="9">
        <v>0</v>
      </c>
      <c r="Y762" s="9">
        <v>0</v>
      </c>
      <c r="Z762" s="9">
        <v>0</v>
      </c>
      <c r="AA762" s="9">
        <v>0</v>
      </c>
      <c r="AB762" s="9">
        <v>1</v>
      </c>
      <c r="AC762" s="9">
        <v>0</v>
      </c>
      <c r="AD762" s="9">
        <v>6</v>
      </c>
      <c r="AE762" s="9">
        <v>0</v>
      </c>
      <c r="AF762" s="25">
        <f t="shared" si="267"/>
        <v>467</v>
      </c>
      <c r="AG762" s="25">
        <f t="shared" si="268"/>
        <v>461</v>
      </c>
    </row>
    <row r="763" spans="1:55" ht="15.75" x14ac:dyDescent="0.25">
      <c r="A763" s="8" t="s">
        <v>970</v>
      </c>
      <c r="B763" s="8" t="s">
        <v>971</v>
      </c>
      <c r="C763" s="9" t="s">
        <v>972</v>
      </c>
      <c r="D763" s="10">
        <v>23</v>
      </c>
      <c r="E763" s="2" t="s">
        <v>1096</v>
      </c>
      <c r="F763" s="2" t="s">
        <v>1097</v>
      </c>
      <c r="G763" s="2">
        <v>3</v>
      </c>
      <c r="H763" s="2">
        <v>248</v>
      </c>
      <c r="I763" s="2">
        <v>1</v>
      </c>
      <c r="J763" s="2">
        <v>0</v>
      </c>
      <c r="K763" s="2">
        <v>1</v>
      </c>
      <c r="L763" s="2">
        <v>0</v>
      </c>
      <c r="M763" s="2">
        <v>1</v>
      </c>
      <c r="N763" s="2">
        <v>2</v>
      </c>
      <c r="O763" s="2">
        <v>0</v>
      </c>
      <c r="P763" s="2">
        <v>1</v>
      </c>
      <c r="Q763" s="2">
        <v>0</v>
      </c>
      <c r="R763" s="2">
        <v>0</v>
      </c>
      <c r="S763" s="2">
        <v>0</v>
      </c>
      <c r="T763" s="2">
        <v>0</v>
      </c>
      <c r="U763" s="2">
        <v>228</v>
      </c>
      <c r="V763" s="2">
        <v>2</v>
      </c>
      <c r="W763" s="2">
        <v>0</v>
      </c>
      <c r="X763" s="9">
        <v>0</v>
      </c>
      <c r="Y763" s="9">
        <v>1</v>
      </c>
      <c r="Z763" s="9">
        <v>0</v>
      </c>
      <c r="AA763" s="9">
        <v>0</v>
      </c>
      <c r="AB763" s="9">
        <v>0</v>
      </c>
      <c r="AC763" s="9">
        <v>0</v>
      </c>
      <c r="AD763" s="9">
        <v>7</v>
      </c>
      <c r="AE763" s="9">
        <v>0</v>
      </c>
      <c r="AF763" s="25">
        <f t="shared" si="267"/>
        <v>495</v>
      </c>
      <c r="AG763" s="25">
        <f t="shared" si="268"/>
        <v>488</v>
      </c>
    </row>
    <row r="764" spans="1:55" ht="15.75" x14ac:dyDescent="0.25">
      <c r="A764" s="8" t="s">
        <v>970</v>
      </c>
      <c r="B764" s="8" t="s">
        <v>971</v>
      </c>
      <c r="C764" s="9" t="s">
        <v>972</v>
      </c>
      <c r="D764" s="10">
        <v>23</v>
      </c>
      <c r="E764" s="2" t="s">
        <v>1098</v>
      </c>
      <c r="F764" s="2" t="s">
        <v>1099</v>
      </c>
      <c r="G764" s="2">
        <v>0</v>
      </c>
      <c r="H764" s="2">
        <v>167</v>
      </c>
      <c r="I764" s="2">
        <v>0</v>
      </c>
      <c r="J764" s="2">
        <v>0</v>
      </c>
      <c r="K764" s="2">
        <v>1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80</v>
      </c>
      <c r="V764" s="2">
        <v>1</v>
      </c>
      <c r="W764" s="2">
        <v>0</v>
      </c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2</v>
      </c>
      <c r="AE764" s="9">
        <v>0</v>
      </c>
      <c r="AF764" s="25">
        <f t="shared" si="267"/>
        <v>251</v>
      </c>
      <c r="AG764" s="25">
        <f t="shared" si="268"/>
        <v>249</v>
      </c>
    </row>
    <row r="765" spans="1:55" ht="15.75" x14ac:dyDescent="0.25">
      <c r="A765" s="8" t="s">
        <v>970</v>
      </c>
      <c r="B765" s="8" t="s">
        <v>971</v>
      </c>
      <c r="C765" s="9" t="s">
        <v>972</v>
      </c>
      <c r="D765" s="10">
        <v>23</v>
      </c>
      <c r="E765" s="2" t="s">
        <v>1100</v>
      </c>
      <c r="F765" s="2" t="s">
        <v>1101</v>
      </c>
      <c r="G765" s="2">
        <v>1</v>
      </c>
      <c r="H765" s="2">
        <v>33</v>
      </c>
      <c r="I765" s="2">
        <v>0</v>
      </c>
      <c r="J765" s="2">
        <v>2</v>
      </c>
      <c r="K765" s="2">
        <v>0</v>
      </c>
      <c r="L765" s="2">
        <v>3</v>
      </c>
      <c r="M765" s="2">
        <v>1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414</v>
      </c>
      <c r="V765" s="2">
        <v>1</v>
      </c>
      <c r="W765" s="2">
        <v>0</v>
      </c>
      <c r="X765" s="9">
        <v>0</v>
      </c>
      <c r="Y765" s="9">
        <v>1</v>
      </c>
      <c r="Z765" s="9">
        <v>0</v>
      </c>
      <c r="AA765" s="9">
        <v>0</v>
      </c>
      <c r="AB765" s="9">
        <v>1</v>
      </c>
      <c r="AC765" s="9">
        <v>0</v>
      </c>
      <c r="AD765" s="9">
        <v>5</v>
      </c>
      <c r="AE765" s="9">
        <v>0</v>
      </c>
      <c r="AF765" s="25">
        <f t="shared" si="267"/>
        <v>462</v>
      </c>
      <c r="AG765" s="25">
        <f t="shared" si="268"/>
        <v>457</v>
      </c>
    </row>
    <row r="766" spans="1:55" ht="15.75" x14ac:dyDescent="0.25">
      <c r="A766" s="8" t="s">
        <v>970</v>
      </c>
      <c r="B766" s="8" t="s">
        <v>971</v>
      </c>
      <c r="C766" s="9" t="s">
        <v>972</v>
      </c>
      <c r="D766" s="10">
        <v>23</v>
      </c>
      <c r="E766" s="2" t="s">
        <v>1102</v>
      </c>
      <c r="F766" s="2" t="s">
        <v>1103</v>
      </c>
      <c r="G766" s="2">
        <v>0</v>
      </c>
      <c r="H766" s="2">
        <v>48</v>
      </c>
      <c r="I766" s="2">
        <v>1</v>
      </c>
      <c r="J766" s="2">
        <v>0</v>
      </c>
      <c r="K766" s="2">
        <v>0</v>
      </c>
      <c r="L766" s="2">
        <v>1</v>
      </c>
      <c r="M766" s="2">
        <v>0</v>
      </c>
      <c r="N766" s="2">
        <v>1</v>
      </c>
      <c r="O766" s="2">
        <v>0</v>
      </c>
      <c r="P766" s="2">
        <v>0</v>
      </c>
      <c r="Q766" s="2">
        <v>1</v>
      </c>
      <c r="R766" s="2">
        <v>0</v>
      </c>
      <c r="S766" s="2">
        <v>0</v>
      </c>
      <c r="T766" s="2">
        <v>1</v>
      </c>
      <c r="U766" s="2">
        <v>357</v>
      </c>
      <c r="V766" s="2">
        <v>1</v>
      </c>
      <c r="W766" s="2">
        <v>0</v>
      </c>
      <c r="X766" s="9">
        <v>1</v>
      </c>
      <c r="Y766" s="9">
        <v>0</v>
      </c>
      <c r="Z766" s="9">
        <v>0</v>
      </c>
      <c r="AA766" s="9">
        <v>1</v>
      </c>
      <c r="AB766" s="9">
        <v>0</v>
      </c>
      <c r="AC766" s="9">
        <v>1</v>
      </c>
      <c r="AD766" s="9">
        <v>7</v>
      </c>
      <c r="AE766" s="9">
        <v>0</v>
      </c>
      <c r="AF766" s="25">
        <f t="shared" si="267"/>
        <v>421</v>
      </c>
      <c r="AG766" s="25">
        <f t="shared" si="268"/>
        <v>414</v>
      </c>
    </row>
    <row r="767" spans="1:55" ht="15.75" x14ac:dyDescent="0.25">
      <c r="A767" s="8" t="s">
        <v>970</v>
      </c>
      <c r="B767" s="8" t="s">
        <v>971</v>
      </c>
      <c r="C767" s="9" t="s">
        <v>972</v>
      </c>
      <c r="D767" s="10">
        <v>23</v>
      </c>
      <c r="E767" s="2" t="s">
        <v>1104</v>
      </c>
      <c r="F767" s="2" t="s">
        <v>1105</v>
      </c>
      <c r="G767" s="2">
        <v>1</v>
      </c>
      <c r="H767" s="2">
        <v>181</v>
      </c>
      <c r="I767" s="2">
        <v>4</v>
      </c>
      <c r="J767" s="2">
        <v>0</v>
      </c>
      <c r="K767" s="2">
        <v>0</v>
      </c>
      <c r="L767" s="2">
        <v>0</v>
      </c>
      <c r="M767" s="2">
        <v>1</v>
      </c>
      <c r="N767" s="2">
        <v>4</v>
      </c>
      <c r="O767" s="2">
        <v>0</v>
      </c>
      <c r="P767" s="2">
        <v>1</v>
      </c>
      <c r="Q767" s="2">
        <v>0</v>
      </c>
      <c r="R767" s="2">
        <v>0</v>
      </c>
      <c r="S767" s="2">
        <v>0</v>
      </c>
      <c r="T767" s="2">
        <v>0</v>
      </c>
      <c r="U767" s="2">
        <v>250</v>
      </c>
      <c r="V767" s="2">
        <v>2</v>
      </c>
      <c r="W767" s="2">
        <v>1</v>
      </c>
      <c r="X767" s="9">
        <v>0</v>
      </c>
      <c r="Y767" s="9">
        <v>1</v>
      </c>
      <c r="Z767" s="9">
        <v>0</v>
      </c>
      <c r="AA767" s="9">
        <v>1</v>
      </c>
      <c r="AB767" s="9">
        <v>0</v>
      </c>
      <c r="AC767" s="9">
        <v>0</v>
      </c>
      <c r="AD767" s="9">
        <v>11</v>
      </c>
      <c r="AE767" s="9">
        <v>0</v>
      </c>
      <c r="AF767" s="25">
        <f t="shared" si="267"/>
        <v>458</v>
      </c>
      <c r="AG767" s="25">
        <f t="shared" si="268"/>
        <v>447</v>
      </c>
    </row>
    <row r="768" spans="1:55" s="24" customFormat="1" ht="15.75" x14ac:dyDescent="0.25">
      <c r="A768" s="8"/>
      <c r="B768" s="8"/>
      <c r="C768" s="9"/>
      <c r="D768" s="43"/>
      <c r="E768" s="23" t="s">
        <v>220</v>
      </c>
      <c r="F768" s="66" t="s">
        <v>10</v>
      </c>
      <c r="G768" s="66">
        <f>SUM(G760:G767)</f>
        <v>10</v>
      </c>
      <c r="H768" s="66">
        <f t="shared" ref="H768:AE768" si="269">SUM(H760:H767)</f>
        <v>796</v>
      </c>
      <c r="I768" s="66">
        <f t="shared" si="269"/>
        <v>9</v>
      </c>
      <c r="J768" s="66">
        <f t="shared" si="269"/>
        <v>4</v>
      </c>
      <c r="K768" s="66">
        <f t="shared" si="269"/>
        <v>2</v>
      </c>
      <c r="L768" s="66">
        <f t="shared" si="269"/>
        <v>5</v>
      </c>
      <c r="M768" s="66">
        <f t="shared" si="269"/>
        <v>5</v>
      </c>
      <c r="N768" s="66">
        <f t="shared" si="269"/>
        <v>10</v>
      </c>
      <c r="O768" s="66">
        <f t="shared" si="269"/>
        <v>0</v>
      </c>
      <c r="P768" s="66">
        <f t="shared" si="269"/>
        <v>2</v>
      </c>
      <c r="Q768" s="66">
        <f t="shared" si="269"/>
        <v>1</v>
      </c>
      <c r="R768" s="66">
        <f t="shared" si="269"/>
        <v>0</v>
      </c>
      <c r="S768" s="66">
        <f t="shared" si="269"/>
        <v>0</v>
      </c>
      <c r="T768" s="66">
        <f t="shared" si="269"/>
        <v>2</v>
      </c>
      <c r="U768" s="66">
        <f t="shared" si="269"/>
        <v>2314</v>
      </c>
      <c r="V768" s="66">
        <f t="shared" si="269"/>
        <v>7</v>
      </c>
      <c r="W768" s="66">
        <f t="shared" si="269"/>
        <v>2</v>
      </c>
      <c r="X768" s="66">
        <f t="shared" si="269"/>
        <v>2</v>
      </c>
      <c r="Y768" s="66">
        <f t="shared" si="269"/>
        <v>4</v>
      </c>
      <c r="Z768" s="66">
        <f t="shared" si="269"/>
        <v>0</v>
      </c>
      <c r="AA768" s="66">
        <f t="shared" si="269"/>
        <v>2</v>
      </c>
      <c r="AB768" s="66">
        <f t="shared" si="269"/>
        <v>2</v>
      </c>
      <c r="AC768" s="66">
        <f t="shared" si="269"/>
        <v>1</v>
      </c>
      <c r="AD768" s="66">
        <f t="shared" si="269"/>
        <v>47</v>
      </c>
      <c r="AE768" s="66">
        <f t="shared" si="269"/>
        <v>0</v>
      </c>
      <c r="AF768" s="67">
        <f t="shared" ref="AF768:AG768" si="270">SUM(AF760:AF767)</f>
        <v>3227</v>
      </c>
      <c r="AG768" s="67">
        <f t="shared" si="270"/>
        <v>3180</v>
      </c>
      <c r="AH768" s="82"/>
      <c r="AI768" s="82"/>
      <c r="AJ768" s="82"/>
      <c r="AK768" s="82"/>
      <c r="AL768" s="82"/>
      <c r="AM768" s="82"/>
      <c r="AN768" s="82"/>
      <c r="AO768" s="82"/>
      <c r="AP768" s="82"/>
      <c r="AQ768" s="82"/>
      <c r="AR768" s="82"/>
      <c r="AS768" s="82"/>
      <c r="AT768" s="82"/>
      <c r="AU768" s="82"/>
      <c r="AV768" s="82"/>
      <c r="AW768" s="82"/>
      <c r="AX768" s="82"/>
      <c r="AY768" s="82"/>
      <c r="AZ768" s="82"/>
      <c r="BA768" s="82"/>
      <c r="BB768" s="82"/>
      <c r="BC768" s="82"/>
    </row>
    <row r="769" spans="1:55" ht="15.75" x14ac:dyDescent="0.25">
      <c r="A769" s="97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  <c r="AA769" s="98"/>
      <c r="AB769" s="98"/>
      <c r="AC769" s="98"/>
      <c r="AD769" s="98"/>
      <c r="AE769" s="98"/>
      <c r="AF769" s="98"/>
      <c r="AG769" s="99"/>
    </row>
    <row r="770" spans="1:55" s="27" customFormat="1" ht="18.75" x14ac:dyDescent="0.3">
      <c r="A770" s="71"/>
      <c r="B770" s="72"/>
      <c r="C770" s="72"/>
      <c r="D770" s="73" t="s">
        <v>1106</v>
      </c>
      <c r="E770" s="74"/>
      <c r="F770" s="68"/>
      <c r="G770" s="75">
        <f>G768+G758+G752+G743+G738+G734+G727+G716+G706+G698+G690</f>
        <v>70</v>
      </c>
      <c r="H770" s="75">
        <f t="shared" ref="H770:AE770" si="271">H768+H758+H752+H743+H738+H734+H727+H716+H706+H698+H690</f>
        <v>5679</v>
      </c>
      <c r="I770" s="75">
        <f t="shared" si="271"/>
        <v>48</v>
      </c>
      <c r="J770" s="75">
        <f t="shared" si="271"/>
        <v>8</v>
      </c>
      <c r="K770" s="75">
        <f t="shared" si="271"/>
        <v>7</v>
      </c>
      <c r="L770" s="75">
        <f t="shared" si="271"/>
        <v>27</v>
      </c>
      <c r="M770" s="75">
        <f t="shared" si="271"/>
        <v>30</v>
      </c>
      <c r="N770" s="75">
        <f t="shared" si="271"/>
        <v>61</v>
      </c>
      <c r="O770" s="75">
        <f t="shared" si="271"/>
        <v>7</v>
      </c>
      <c r="P770" s="75">
        <f t="shared" si="271"/>
        <v>8</v>
      </c>
      <c r="Q770" s="75">
        <f t="shared" si="271"/>
        <v>10</v>
      </c>
      <c r="R770" s="75">
        <f t="shared" si="271"/>
        <v>5</v>
      </c>
      <c r="S770" s="75">
        <f t="shared" si="271"/>
        <v>3</v>
      </c>
      <c r="T770" s="75">
        <f t="shared" si="271"/>
        <v>11</v>
      </c>
      <c r="U770" s="75">
        <f t="shared" si="271"/>
        <v>17057</v>
      </c>
      <c r="V770" s="75">
        <f t="shared" si="271"/>
        <v>51</v>
      </c>
      <c r="W770" s="75">
        <f t="shared" si="271"/>
        <v>9</v>
      </c>
      <c r="X770" s="75">
        <f t="shared" si="271"/>
        <v>14</v>
      </c>
      <c r="Y770" s="75">
        <f t="shared" si="271"/>
        <v>19</v>
      </c>
      <c r="Z770" s="75">
        <f t="shared" si="271"/>
        <v>14</v>
      </c>
      <c r="AA770" s="75">
        <f t="shared" si="271"/>
        <v>13</v>
      </c>
      <c r="AB770" s="75">
        <f t="shared" si="271"/>
        <v>14</v>
      </c>
      <c r="AC770" s="75">
        <f t="shared" si="271"/>
        <v>14</v>
      </c>
      <c r="AD770" s="75">
        <f t="shared" si="271"/>
        <v>362</v>
      </c>
      <c r="AE770" s="75">
        <f t="shared" si="271"/>
        <v>0</v>
      </c>
      <c r="AF770" s="75">
        <f t="shared" ref="AF770:AG770" si="272">AF768+AF758+AF752+AF743+AF738+AF734+AF727+AF716+AF706+AF698+AF690</f>
        <v>23541</v>
      </c>
      <c r="AG770" s="75">
        <f t="shared" si="272"/>
        <v>23179</v>
      </c>
      <c r="AH770" s="81"/>
      <c r="AI770" s="81"/>
      <c r="AJ770" s="81"/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  <c r="AV770" s="81"/>
      <c r="AW770" s="81"/>
      <c r="AX770" s="81"/>
      <c r="AY770" s="81"/>
      <c r="AZ770" s="81"/>
      <c r="BA770" s="81"/>
      <c r="BB770" s="81"/>
      <c r="BC770" s="81"/>
    </row>
    <row r="771" spans="1:55" ht="15.75" x14ac:dyDescent="0.25"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5"/>
      <c r="AG771" s="25"/>
    </row>
    <row r="772" spans="1:55" ht="15.75" x14ac:dyDescent="0.25">
      <c r="A772" s="8" t="s">
        <v>970</v>
      </c>
      <c r="B772" s="8" t="s">
        <v>1107</v>
      </c>
      <c r="C772" s="9" t="s">
        <v>1108</v>
      </c>
      <c r="D772" s="10">
        <v>1</v>
      </c>
      <c r="E772" s="2" t="s">
        <v>1109</v>
      </c>
      <c r="F772" s="2" t="s">
        <v>1110</v>
      </c>
      <c r="G772" s="2">
        <v>1</v>
      </c>
      <c r="H772" s="2">
        <v>422</v>
      </c>
      <c r="I772" s="2">
        <v>1</v>
      </c>
      <c r="J772" s="2">
        <v>0</v>
      </c>
      <c r="K772" s="2">
        <v>0</v>
      </c>
      <c r="L772" s="2">
        <v>0</v>
      </c>
      <c r="M772" s="2">
        <v>0</v>
      </c>
      <c r="N772" s="2">
        <v>4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194</v>
      </c>
      <c r="V772" s="2">
        <v>0</v>
      </c>
      <c r="W772" s="2">
        <v>0</v>
      </c>
      <c r="X772" s="9">
        <v>0</v>
      </c>
      <c r="Y772" s="9">
        <v>0</v>
      </c>
      <c r="Z772" s="9">
        <v>0</v>
      </c>
      <c r="AA772" s="9">
        <v>1</v>
      </c>
      <c r="AB772" s="9">
        <v>0</v>
      </c>
      <c r="AC772" s="9">
        <v>0</v>
      </c>
      <c r="AD772" s="9">
        <v>0</v>
      </c>
      <c r="AE772" s="9">
        <v>0</v>
      </c>
      <c r="AF772" s="25">
        <f>G772+H772+I772+J772+K772+L772+M772+N772+O772+P772+Q772+R772+S772+T772+U772+V772+W772+X772+Y772+Z772+AA772+AB772+AC772+AD772</f>
        <v>623</v>
      </c>
      <c r="AG772" s="25">
        <f>G772+H772+I772+J772+K772+L772+M772+N772+O772+P772+Q772+R772+S772+T772+U772+V772+W772+X772+Z772+Y772+AA772+AB772+AC772</f>
        <v>623</v>
      </c>
    </row>
    <row r="773" spans="1:55" ht="15.75" x14ac:dyDescent="0.25">
      <c r="A773" s="8" t="s">
        <v>970</v>
      </c>
      <c r="B773" s="8" t="s">
        <v>1107</v>
      </c>
      <c r="C773" s="9" t="s">
        <v>1108</v>
      </c>
      <c r="D773" s="10">
        <v>1</v>
      </c>
      <c r="E773" s="2" t="s">
        <v>1111</v>
      </c>
      <c r="F773" s="2" t="s">
        <v>1112</v>
      </c>
      <c r="G773" s="2">
        <v>1</v>
      </c>
      <c r="H773" s="2">
        <v>271</v>
      </c>
      <c r="I773" s="2">
        <v>1</v>
      </c>
      <c r="J773" s="2">
        <v>0</v>
      </c>
      <c r="K773" s="2">
        <v>0</v>
      </c>
      <c r="L773" s="2">
        <v>0</v>
      </c>
      <c r="M773" s="2">
        <v>0</v>
      </c>
      <c r="N773" s="2">
        <v>0</v>
      </c>
      <c r="O773" s="2">
        <v>2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150</v>
      </c>
      <c r="V773" s="2">
        <v>1</v>
      </c>
      <c r="W773" s="2">
        <v>0</v>
      </c>
      <c r="X773" s="9">
        <v>0</v>
      </c>
      <c r="Y773" s="9">
        <v>0</v>
      </c>
      <c r="Z773" s="9">
        <v>0</v>
      </c>
      <c r="AA773" s="9">
        <v>0</v>
      </c>
      <c r="AB773" s="9">
        <v>1</v>
      </c>
      <c r="AC773" s="9">
        <v>0</v>
      </c>
      <c r="AD773" s="9">
        <v>1</v>
      </c>
      <c r="AE773" s="9">
        <v>0</v>
      </c>
      <c r="AF773" s="25">
        <f t="shared" ref="AF773:AF774" si="273">G773+H773+I773+J773+K773+L773+M773+N773+O773+P773+Q773+R773+S773+T773+U773+V773+W773+X773+Y773+Z773+AA773+AB773+AC773+AD773</f>
        <v>428</v>
      </c>
      <c r="AG773" s="25">
        <f t="shared" ref="AG773:AG774" si="274">G773+H773+I773+J773+K773+L773+M773+N773+O773+P773+Q773+R773+S773+T773+U773+V773+W773+X773+Z773+Y773+AA773+AB773+AC773</f>
        <v>427</v>
      </c>
    </row>
    <row r="774" spans="1:55" ht="15.75" x14ac:dyDescent="0.25">
      <c r="A774" s="8" t="s">
        <v>970</v>
      </c>
      <c r="B774" s="8" t="s">
        <v>1107</v>
      </c>
      <c r="C774" s="9" t="s">
        <v>1108</v>
      </c>
      <c r="D774" s="10">
        <v>1</v>
      </c>
      <c r="E774" s="2" t="s">
        <v>1111</v>
      </c>
      <c r="F774" s="2" t="s">
        <v>1113</v>
      </c>
      <c r="G774" s="2">
        <v>0</v>
      </c>
      <c r="H774" s="2">
        <v>258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1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150</v>
      </c>
      <c r="V774" s="2">
        <v>0</v>
      </c>
      <c r="W774" s="2">
        <v>0</v>
      </c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1</v>
      </c>
      <c r="AE774" s="9">
        <v>0</v>
      </c>
      <c r="AF774" s="25">
        <f t="shared" si="273"/>
        <v>410</v>
      </c>
      <c r="AG774" s="25">
        <f t="shared" si="274"/>
        <v>409</v>
      </c>
    </row>
    <row r="775" spans="1:55" s="24" customFormat="1" ht="15.75" x14ac:dyDescent="0.25">
      <c r="A775" s="8"/>
      <c r="B775" s="8"/>
      <c r="C775" s="9"/>
      <c r="D775" s="43"/>
      <c r="E775" s="23" t="s">
        <v>12</v>
      </c>
      <c r="F775" s="66" t="s">
        <v>10</v>
      </c>
      <c r="G775" s="66">
        <f>SUM(G772:G774)</f>
        <v>2</v>
      </c>
      <c r="H775" s="66">
        <f t="shared" ref="H775:AE775" si="275">SUM(H772:H774)</f>
        <v>951</v>
      </c>
      <c r="I775" s="66">
        <f t="shared" si="275"/>
        <v>2</v>
      </c>
      <c r="J775" s="66">
        <f t="shared" si="275"/>
        <v>0</v>
      </c>
      <c r="K775" s="66">
        <f t="shared" si="275"/>
        <v>0</v>
      </c>
      <c r="L775" s="66">
        <f t="shared" si="275"/>
        <v>0</v>
      </c>
      <c r="M775" s="66">
        <f t="shared" si="275"/>
        <v>0</v>
      </c>
      <c r="N775" s="66">
        <f t="shared" si="275"/>
        <v>5</v>
      </c>
      <c r="O775" s="66">
        <f t="shared" si="275"/>
        <v>2</v>
      </c>
      <c r="P775" s="66">
        <f t="shared" si="275"/>
        <v>0</v>
      </c>
      <c r="Q775" s="66">
        <f t="shared" si="275"/>
        <v>0</v>
      </c>
      <c r="R775" s="66">
        <f t="shared" si="275"/>
        <v>0</v>
      </c>
      <c r="S775" s="66">
        <f t="shared" si="275"/>
        <v>0</v>
      </c>
      <c r="T775" s="66">
        <f t="shared" si="275"/>
        <v>0</v>
      </c>
      <c r="U775" s="66">
        <f t="shared" si="275"/>
        <v>494</v>
      </c>
      <c r="V775" s="66">
        <f t="shared" si="275"/>
        <v>1</v>
      </c>
      <c r="W775" s="66">
        <f t="shared" si="275"/>
        <v>0</v>
      </c>
      <c r="X775" s="66">
        <f t="shared" si="275"/>
        <v>0</v>
      </c>
      <c r="Y775" s="66">
        <f t="shared" si="275"/>
        <v>0</v>
      </c>
      <c r="Z775" s="66">
        <f t="shared" si="275"/>
        <v>0</v>
      </c>
      <c r="AA775" s="66">
        <f t="shared" si="275"/>
        <v>1</v>
      </c>
      <c r="AB775" s="66">
        <f t="shared" si="275"/>
        <v>1</v>
      </c>
      <c r="AC775" s="66">
        <f t="shared" si="275"/>
        <v>0</v>
      </c>
      <c r="AD775" s="66">
        <f t="shared" si="275"/>
        <v>2</v>
      </c>
      <c r="AE775" s="66">
        <f t="shared" si="275"/>
        <v>0</v>
      </c>
      <c r="AF775" s="67">
        <f t="shared" ref="AF775:AG775" si="276">SUM(AF772:AF774)</f>
        <v>1461</v>
      </c>
      <c r="AG775" s="67">
        <f t="shared" si="276"/>
        <v>1459</v>
      </c>
      <c r="AH775" s="82"/>
      <c r="AI775" s="82"/>
      <c r="AJ775" s="82"/>
      <c r="AK775" s="82"/>
      <c r="AL775" s="82"/>
      <c r="AM775" s="82"/>
      <c r="AN775" s="82"/>
      <c r="AO775" s="82"/>
      <c r="AP775" s="82"/>
      <c r="AQ775" s="82"/>
      <c r="AR775" s="82"/>
      <c r="AS775" s="82"/>
      <c r="AT775" s="82"/>
      <c r="AU775" s="82"/>
      <c r="AV775" s="82"/>
      <c r="AW775" s="82"/>
      <c r="AX775" s="82"/>
      <c r="AY775" s="82"/>
      <c r="AZ775" s="82"/>
      <c r="BA775" s="82"/>
      <c r="BB775" s="82"/>
      <c r="BC775" s="82"/>
    </row>
    <row r="776" spans="1:55" ht="15.75" x14ac:dyDescent="0.25">
      <c r="A776" s="97"/>
      <c r="B776" s="98"/>
      <c r="C776" s="98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  <c r="AA776" s="98"/>
      <c r="AB776" s="98"/>
      <c r="AC776" s="98"/>
      <c r="AD776" s="98"/>
      <c r="AE776" s="98"/>
      <c r="AF776" s="98"/>
      <c r="AG776" s="99"/>
    </row>
    <row r="777" spans="1:55" ht="15.75" x14ac:dyDescent="0.25">
      <c r="A777" s="8" t="s">
        <v>970</v>
      </c>
      <c r="B777" s="8" t="s">
        <v>1107</v>
      </c>
      <c r="C777" s="9" t="s">
        <v>1108</v>
      </c>
      <c r="D777" s="10">
        <v>2</v>
      </c>
      <c r="E777" s="2" t="s">
        <v>1114</v>
      </c>
      <c r="F777" s="2" t="s">
        <v>1115</v>
      </c>
      <c r="G777" s="2">
        <v>0</v>
      </c>
      <c r="H777" s="2">
        <v>559</v>
      </c>
      <c r="I777" s="2">
        <v>0</v>
      </c>
      <c r="J777" s="2">
        <v>0</v>
      </c>
      <c r="K777" s="2">
        <v>0</v>
      </c>
      <c r="L777" s="2">
        <v>0</v>
      </c>
      <c r="M777" s="2">
        <v>1</v>
      </c>
      <c r="N777" s="2">
        <v>2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236</v>
      </c>
      <c r="V777" s="2">
        <v>0</v>
      </c>
      <c r="W777" s="2">
        <v>0</v>
      </c>
      <c r="X777" s="9">
        <v>2</v>
      </c>
      <c r="Y777" s="9">
        <v>0</v>
      </c>
      <c r="Z777" s="9">
        <v>1</v>
      </c>
      <c r="AA777" s="9">
        <v>0</v>
      </c>
      <c r="AB777" s="9">
        <v>0</v>
      </c>
      <c r="AC777" s="9">
        <v>0</v>
      </c>
      <c r="AD777" s="9">
        <v>5</v>
      </c>
      <c r="AE777" s="9">
        <v>0</v>
      </c>
      <c r="AF777" s="25">
        <f>G777+H777+I777+J777+K777+L777+M777+N777+O777+P777+Q777+R777+S777+T777+U777+V777+W777+X777+Y777+Z777+AA777+AB777+AC777+AD777</f>
        <v>806</v>
      </c>
      <c r="AG777" s="25">
        <f>G777+H777+I777+J777+K777+L777+M777+N777+O777+P777+Q777+R777+S777+T777+U777+V777+W777+X777+Z777+Y777+AA777+AB777+AC777</f>
        <v>801</v>
      </c>
    </row>
    <row r="778" spans="1:55" ht="15.75" x14ac:dyDescent="0.25">
      <c r="A778" s="8" t="s">
        <v>970</v>
      </c>
      <c r="B778" s="8" t="s">
        <v>1107</v>
      </c>
      <c r="C778" s="9" t="s">
        <v>1108</v>
      </c>
      <c r="D778" s="10">
        <v>2</v>
      </c>
      <c r="E778" s="2" t="s">
        <v>1116</v>
      </c>
      <c r="F778" s="2" t="s">
        <v>1117</v>
      </c>
      <c r="G778" s="2">
        <v>1</v>
      </c>
      <c r="H778" s="2">
        <v>524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4</v>
      </c>
      <c r="O778" s="2">
        <v>1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206</v>
      </c>
      <c r="V778" s="2">
        <v>1</v>
      </c>
      <c r="W778" s="2">
        <v>0</v>
      </c>
      <c r="X778" s="9">
        <v>1</v>
      </c>
      <c r="Y778" s="9">
        <v>3</v>
      </c>
      <c r="Z778" s="9">
        <v>0</v>
      </c>
      <c r="AA778" s="9">
        <v>0</v>
      </c>
      <c r="AB778" s="9">
        <v>1</v>
      </c>
      <c r="AC778" s="9">
        <v>0</v>
      </c>
      <c r="AD778" s="9">
        <v>7</v>
      </c>
      <c r="AE778" s="9">
        <v>0</v>
      </c>
      <c r="AF778" s="25">
        <f>G778+H778+I778+J778+K778+L778+M778+N778+O778+P778+Q778+R778+S778+T778+U778+V778+W778+X778+Y778+Z778+AA778+AB778+AC778+AD778</f>
        <v>749</v>
      </c>
      <c r="AG778" s="25">
        <f>G778+H778+I778+J778+K778+L778+M778+N778+O778+P778+Q778+R778+S778+T778+U778+V778+W778+X778+Z778+Y778+AA778+AB778+AC778</f>
        <v>742</v>
      </c>
    </row>
    <row r="779" spans="1:55" s="24" customFormat="1" ht="15.75" x14ac:dyDescent="0.25">
      <c r="A779" s="8"/>
      <c r="B779" s="8"/>
      <c r="C779" s="9"/>
      <c r="D779" s="43"/>
      <c r="E779" s="23" t="s">
        <v>13</v>
      </c>
      <c r="F779" s="66" t="s">
        <v>10</v>
      </c>
      <c r="G779" s="66">
        <f>SUM(G777:G778)</f>
        <v>1</v>
      </c>
      <c r="H779" s="66">
        <f t="shared" ref="H779:AE779" si="277">SUM(H777:H778)</f>
        <v>1083</v>
      </c>
      <c r="I779" s="66">
        <f t="shared" si="277"/>
        <v>0</v>
      </c>
      <c r="J779" s="66">
        <f t="shared" si="277"/>
        <v>0</v>
      </c>
      <c r="K779" s="66">
        <f t="shared" si="277"/>
        <v>0</v>
      </c>
      <c r="L779" s="66">
        <f t="shared" si="277"/>
        <v>0</v>
      </c>
      <c r="M779" s="66">
        <f t="shared" si="277"/>
        <v>1</v>
      </c>
      <c r="N779" s="66">
        <f t="shared" si="277"/>
        <v>6</v>
      </c>
      <c r="O779" s="66">
        <f t="shared" si="277"/>
        <v>1</v>
      </c>
      <c r="P779" s="66">
        <f t="shared" si="277"/>
        <v>0</v>
      </c>
      <c r="Q779" s="66">
        <f t="shared" si="277"/>
        <v>0</v>
      </c>
      <c r="R779" s="66">
        <f t="shared" si="277"/>
        <v>0</v>
      </c>
      <c r="S779" s="66">
        <f t="shared" si="277"/>
        <v>0</v>
      </c>
      <c r="T779" s="66">
        <f t="shared" si="277"/>
        <v>0</v>
      </c>
      <c r="U779" s="66">
        <f t="shared" si="277"/>
        <v>442</v>
      </c>
      <c r="V779" s="66">
        <f t="shared" si="277"/>
        <v>1</v>
      </c>
      <c r="W779" s="66">
        <f t="shared" si="277"/>
        <v>0</v>
      </c>
      <c r="X779" s="66">
        <f t="shared" si="277"/>
        <v>3</v>
      </c>
      <c r="Y779" s="66">
        <f t="shared" si="277"/>
        <v>3</v>
      </c>
      <c r="Z779" s="66">
        <f t="shared" si="277"/>
        <v>1</v>
      </c>
      <c r="AA779" s="66">
        <f t="shared" si="277"/>
        <v>0</v>
      </c>
      <c r="AB779" s="66">
        <f t="shared" si="277"/>
        <v>1</v>
      </c>
      <c r="AC779" s="66">
        <f t="shared" si="277"/>
        <v>0</v>
      </c>
      <c r="AD779" s="66">
        <f t="shared" si="277"/>
        <v>12</v>
      </c>
      <c r="AE779" s="66">
        <f t="shared" si="277"/>
        <v>0</v>
      </c>
      <c r="AF779" s="67">
        <f t="shared" ref="AF779:AG779" si="278">SUM(AF777:AF778)</f>
        <v>1555</v>
      </c>
      <c r="AG779" s="67">
        <f t="shared" si="278"/>
        <v>1543</v>
      </c>
      <c r="AH779" s="82"/>
      <c r="AI779" s="82"/>
      <c r="AJ779" s="82"/>
      <c r="AK779" s="82"/>
      <c r="AL779" s="82"/>
      <c r="AM779" s="82"/>
      <c r="AN779" s="82"/>
      <c r="AO779" s="82"/>
      <c r="AP779" s="82"/>
      <c r="AQ779" s="82"/>
      <c r="AR779" s="82"/>
      <c r="AS779" s="82"/>
      <c r="AT779" s="82"/>
      <c r="AU779" s="82"/>
      <c r="AV779" s="82"/>
      <c r="AW779" s="82"/>
      <c r="AX779" s="82"/>
      <c r="AY779" s="82"/>
      <c r="AZ779" s="82"/>
      <c r="BA779" s="82"/>
      <c r="BB779" s="82"/>
      <c r="BC779" s="82"/>
    </row>
    <row r="780" spans="1:55" ht="15.75" x14ac:dyDescent="0.25">
      <c r="A780" s="97"/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  <c r="AA780" s="98"/>
      <c r="AB780" s="98"/>
      <c r="AC780" s="98"/>
      <c r="AD780" s="98"/>
      <c r="AE780" s="98"/>
      <c r="AF780" s="98"/>
      <c r="AG780" s="99"/>
    </row>
    <row r="781" spans="1:55" ht="15.75" x14ac:dyDescent="0.25">
      <c r="A781" s="8" t="s">
        <v>970</v>
      </c>
      <c r="B781" s="8" t="s">
        <v>1107</v>
      </c>
      <c r="C781" s="9" t="s">
        <v>1108</v>
      </c>
      <c r="D781" s="10">
        <v>3</v>
      </c>
      <c r="E781" s="2" t="s">
        <v>1118</v>
      </c>
      <c r="F781" s="2" t="s">
        <v>1119</v>
      </c>
      <c r="G781" s="2">
        <v>0</v>
      </c>
      <c r="H781" s="2">
        <v>387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1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173</v>
      </c>
      <c r="V781" s="2">
        <v>0</v>
      </c>
      <c r="W781" s="2">
        <v>0</v>
      </c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0</v>
      </c>
      <c r="AD781" s="9">
        <v>1</v>
      </c>
      <c r="AE781" s="9">
        <v>0</v>
      </c>
      <c r="AF781" s="25">
        <f>G781+H781+I781+J781+K781+L781+M781+N781+O781+P781+Q781+R781+S781+T781+U781+V781+W781+X781+Y781+Z781+AA781+AB781+AC781+AD781</f>
        <v>562</v>
      </c>
      <c r="AG781" s="25">
        <f>G781+H781+I781+J781+K781+L781+M781+N781+O781+P781+Q781+R781+S781+T781+U781+V781+W781+X781+Z781+Y781+AA781+AB781+AC781</f>
        <v>561</v>
      </c>
    </row>
    <row r="782" spans="1:55" ht="15.75" x14ac:dyDescent="0.25">
      <c r="A782" s="8" t="s">
        <v>970</v>
      </c>
      <c r="B782" s="8" t="s">
        <v>1107</v>
      </c>
      <c r="C782" s="9" t="s">
        <v>1108</v>
      </c>
      <c r="D782" s="10">
        <v>3</v>
      </c>
      <c r="E782" s="2" t="s">
        <v>1118</v>
      </c>
      <c r="F782" s="2" t="s">
        <v>1120</v>
      </c>
      <c r="G782" s="2">
        <v>1</v>
      </c>
      <c r="H782" s="2">
        <v>397</v>
      </c>
      <c r="I782" s="2">
        <v>1</v>
      </c>
      <c r="J782" s="2">
        <v>0</v>
      </c>
      <c r="K782" s="2">
        <v>0</v>
      </c>
      <c r="L782" s="2">
        <v>0</v>
      </c>
      <c r="M782" s="2">
        <v>0</v>
      </c>
      <c r="N782" s="2">
        <v>1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140</v>
      </c>
      <c r="V782" s="2">
        <v>1</v>
      </c>
      <c r="W782" s="2">
        <v>0</v>
      </c>
      <c r="X782" s="9">
        <v>0</v>
      </c>
      <c r="Y782" s="9">
        <v>0</v>
      </c>
      <c r="Z782" s="9">
        <v>0</v>
      </c>
      <c r="AA782" s="9">
        <v>0</v>
      </c>
      <c r="AB782" s="9">
        <v>1</v>
      </c>
      <c r="AC782" s="9">
        <v>0</v>
      </c>
      <c r="AD782" s="9">
        <v>1</v>
      </c>
      <c r="AE782" s="9">
        <v>0</v>
      </c>
      <c r="AF782" s="25">
        <f t="shared" ref="AF782:AF784" si="279">G782+H782+I782+J782+K782+L782+M782+N782+O782+P782+Q782+R782+S782+T782+U782+V782+W782+X782+Y782+Z782+AA782+AB782+AC782+AD782</f>
        <v>543</v>
      </c>
      <c r="AG782" s="25">
        <f t="shared" ref="AG782:AG784" si="280">G782+H782+I782+J782+K782+L782+M782+N782+O782+P782+Q782+R782+S782+T782+U782+V782+W782+X782+Z782+Y782+AA782+AB782+AC782</f>
        <v>542</v>
      </c>
    </row>
    <row r="783" spans="1:55" ht="15.75" x14ac:dyDescent="0.25">
      <c r="A783" s="8" t="s">
        <v>970</v>
      </c>
      <c r="B783" s="8" t="s">
        <v>1107</v>
      </c>
      <c r="C783" s="9" t="s">
        <v>1108</v>
      </c>
      <c r="D783" s="10">
        <v>3</v>
      </c>
      <c r="E783" s="2" t="s">
        <v>1121</v>
      </c>
      <c r="F783" s="2" t="s">
        <v>1122</v>
      </c>
      <c r="G783" s="2">
        <v>0</v>
      </c>
      <c r="H783" s="2">
        <v>355</v>
      </c>
      <c r="I783" s="2">
        <v>0</v>
      </c>
      <c r="J783" s="2">
        <v>0</v>
      </c>
      <c r="K783" s="2">
        <v>0</v>
      </c>
      <c r="L783" s="2">
        <v>0</v>
      </c>
      <c r="M783" s="2">
        <v>1</v>
      </c>
      <c r="N783" s="2">
        <v>1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123</v>
      </c>
      <c r="V783" s="2">
        <v>1</v>
      </c>
      <c r="W783" s="2">
        <v>0</v>
      </c>
      <c r="X783" s="56">
        <v>0</v>
      </c>
      <c r="Y783" s="56">
        <v>0</v>
      </c>
      <c r="Z783" s="56">
        <v>0</v>
      </c>
      <c r="AA783" s="56">
        <v>1</v>
      </c>
      <c r="AB783" s="56">
        <v>0</v>
      </c>
      <c r="AC783" s="56">
        <v>0</v>
      </c>
      <c r="AD783" s="56">
        <v>2</v>
      </c>
      <c r="AE783" s="56">
        <v>0</v>
      </c>
      <c r="AF783" s="25">
        <f t="shared" si="279"/>
        <v>484</v>
      </c>
      <c r="AG783" s="25">
        <f t="shared" si="280"/>
        <v>482</v>
      </c>
    </row>
    <row r="784" spans="1:55" ht="15.75" x14ac:dyDescent="0.25">
      <c r="A784" s="8" t="s">
        <v>970</v>
      </c>
      <c r="B784" s="8" t="s">
        <v>1107</v>
      </c>
      <c r="C784" s="9" t="s">
        <v>1108</v>
      </c>
      <c r="D784" s="10">
        <v>3</v>
      </c>
      <c r="E784" s="2" t="s">
        <v>1123</v>
      </c>
      <c r="F784" s="2" t="s">
        <v>1124</v>
      </c>
      <c r="G784" s="2">
        <v>1</v>
      </c>
      <c r="H784" s="2">
        <v>505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2</v>
      </c>
      <c r="O784" s="2">
        <v>0</v>
      </c>
      <c r="P784" s="2">
        <v>0</v>
      </c>
      <c r="Q784" s="2">
        <v>1</v>
      </c>
      <c r="R784" s="2">
        <v>0</v>
      </c>
      <c r="S784" s="2">
        <v>0</v>
      </c>
      <c r="T784" s="2">
        <v>0</v>
      </c>
      <c r="U784" s="2">
        <v>162</v>
      </c>
      <c r="V784" s="2">
        <v>1</v>
      </c>
      <c r="W784" s="2">
        <v>0</v>
      </c>
      <c r="X784" s="9">
        <v>0</v>
      </c>
      <c r="Y784" s="9">
        <v>3</v>
      </c>
      <c r="Z784" s="9">
        <v>1</v>
      </c>
      <c r="AA784" s="9">
        <v>0</v>
      </c>
      <c r="AB784" s="9">
        <v>0</v>
      </c>
      <c r="AC784" s="9">
        <v>0</v>
      </c>
      <c r="AD784" s="9">
        <v>2</v>
      </c>
      <c r="AE784" s="9">
        <v>0</v>
      </c>
      <c r="AF784" s="25">
        <f t="shared" si="279"/>
        <v>678</v>
      </c>
      <c r="AG784" s="25">
        <f t="shared" si="280"/>
        <v>676</v>
      </c>
    </row>
    <row r="785" spans="1:55" s="24" customFormat="1" ht="15.75" x14ac:dyDescent="0.25">
      <c r="A785" s="8"/>
      <c r="B785" s="8"/>
      <c r="C785" s="9"/>
      <c r="D785" s="43"/>
      <c r="E785" s="23" t="s">
        <v>826</v>
      </c>
      <c r="F785" s="66" t="s">
        <v>10</v>
      </c>
      <c r="G785" s="66">
        <f>SUM(G781:G784)</f>
        <v>2</v>
      </c>
      <c r="H785" s="66">
        <f t="shared" ref="H785:AE785" si="281">SUM(H781:H784)</f>
        <v>1644</v>
      </c>
      <c r="I785" s="66">
        <f t="shared" si="281"/>
        <v>1</v>
      </c>
      <c r="J785" s="66">
        <f t="shared" si="281"/>
        <v>0</v>
      </c>
      <c r="K785" s="66">
        <f t="shared" si="281"/>
        <v>0</v>
      </c>
      <c r="L785" s="66">
        <f t="shared" si="281"/>
        <v>0</v>
      </c>
      <c r="M785" s="66">
        <f t="shared" si="281"/>
        <v>1</v>
      </c>
      <c r="N785" s="66">
        <f t="shared" si="281"/>
        <v>5</v>
      </c>
      <c r="O785" s="66">
        <f t="shared" si="281"/>
        <v>0</v>
      </c>
      <c r="P785" s="66">
        <f t="shared" si="281"/>
        <v>0</v>
      </c>
      <c r="Q785" s="66">
        <f t="shared" si="281"/>
        <v>1</v>
      </c>
      <c r="R785" s="66">
        <f t="shared" si="281"/>
        <v>0</v>
      </c>
      <c r="S785" s="66">
        <f t="shared" si="281"/>
        <v>0</v>
      </c>
      <c r="T785" s="66">
        <f t="shared" si="281"/>
        <v>0</v>
      </c>
      <c r="U785" s="66">
        <f t="shared" si="281"/>
        <v>598</v>
      </c>
      <c r="V785" s="66">
        <f t="shared" si="281"/>
        <v>3</v>
      </c>
      <c r="W785" s="66">
        <f t="shared" si="281"/>
        <v>0</v>
      </c>
      <c r="X785" s="66">
        <f t="shared" si="281"/>
        <v>0</v>
      </c>
      <c r="Y785" s="66">
        <f t="shared" si="281"/>
        <v>3</v>
      </c>
      <c r="Z785" s="66">
        <f t="shared" si="281"/>
        <v>1</v>
      </c>
      <c r="AA785" s="66">
        <f t="shared" si="281"/>
        <v>1</v>
      </c>
      <c r="AB785" s="66">
        <f t="shared" si="281"/>
        <v>1</v>
      </c>
      <c r="AC785" s="66">
        <f t="shared" si="281"/>
        <v>0</v>
      </c>
      <c r="AD785" s="66">
        <f t="shared" si="281"/>
        <v>6</v>
      </c>
      <c r="AE785" s="66">
        <f t="shared" si="281"/>
        <v>0</v>
      </c>
      <c r="AF785" s="67">
        <f t="shared" ref="AF785:AG785" si="282">SUM(AF781:AF784)</f>
        <v>2267</v>
      </c>
      <c r="AG785" s="67">
        <f t="shared" si="282"/>
        <v>2261</v>
      </c>
      <c r="AH785" s="82"/>
      <c r="AI785" s="82"/>
      <c r="AJ785" s="82"/>
      <c r="AK785" s="82"/>
      <c r="AL785" s="82"/>
      <c r="AM785" s="82"/>
      <c r="AN785" s="82"/>
      <c r="AO785" s="82"/>
      <c r="AP785" s="82"/>
      <c r="AQ785" s="82"/>
      <c r="AR785" s="82"/>
      <c r="AS785" s="82"/>
      <c r="AT785" s="82"/>
      <c r="AU785" s="82"/>
      <c r="AV785" s="82"/>
      <c r="AW785" s="82"/>
      <c r="AX785" s="82"/>
      <c r="AY785" s="82"/>
      <c r="AZ785" s="82"/>
      <c r="BA785" s="82"/>
      <c r="BB785" s="82"/>
      <c r="BC785" s="82"/>
    </row>
    <row r="786" spans="1:55" ht="15.75" x14ac:dyDescent="0.25">
      <c r="A786" s="97"/>
      <c r="B786" s="98"/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  <c r="AA786" s="98"/>
      <c r="AB786" s="98"/>
      <c r="AC786" s="98"/>
      <c r="AD786" s="98"/>
      <c r="AE786" s="98"/>
      <c r="AF786" s="98"/>
      <c r="AG786" s="99"/>
    </row>
    <row r="787" spans="1:55" ht="15.75" x14ac:dyDescent="0.25">
      <c r="A787" s="8" t="s">
        <v>970</v>
      </c>
      <c r="B787" s="8" t="s">
        <v>1107</v>
      </c>
      <c r="C787" s="9" t="s">
        <v>1108</v>
      </c>
      <c r="D787" s="10">
        <v>4</v>
      </c>
      <c r="E787" s="2" t="s">
        <v>1125</v>
      </c>
      <c r="F787" s="2" t="s">
        <v>1126</v>
      </c>
      <c r="G787" s="2">
        <v>2</v>
      </c>
      <c r="H787" s="2">
        <v>603</v>
      </c>
      <c r="I787" s="2">
        <v>1</v>
      </c>
      <c r="J787" s="2">
        <v>0</v>
      </c>
      <c r="K787" s="2">
        <v>0</v>
      </c>
      <c r="L787" s="2">
        <v>1</v>
      </c>
      <c r="M787" s="2">
        <v>0</v>
      </c>
      <c r="N787" s="2">
        <v>9</v>
      </c>
      <c r="O787" s="2">
        <v>0</v>
      </c>
      <c r="P787" s="2">
        <v>0</v>
      </c>
      <c r="Q787" s="2">
        <v>0</v>
      </c>
      <c r="R787" s="2">
        <v>1</v>
      </c>
      <c r="S787" s="2">
        <v>0</v>
      </c>
      <c r="T787" s="2">
        <v>1</v>
      </c>
      <c r="U787" s="2">
        <v>226</v>
      </c>
      <c r="V787" s="2">
        <v>1</v>
      </c>
      <c r="W787" s="2">
        <v>0</v>
      </c>
      <c r="X787" s="9">
        <v>0</v>
      </c>
      <c r="Y787" s="9">
        <v>2</v>
      </c>
      <c r="Z787" s="9">
        <v>0</v>
      </c>
      <c r="AA787" s="9">
        <v>0</v>
      </c>
      <c r="AB787" s="9">
        <v>0</v>
      </c>
      <c r="AC787" s="9">
        <v>0</v>
      </c>
      <c r="AD787" s="9">
        <v>6</v>
      </c>
      <c r="AE787" s="9">
        <v>0</v>
      </c>
      <c r="AF787" s="25">
        <f>G787+H787+I787+J787+K787+L787+M787+N787+O787+P787+Q787+R787+S787+T787+U787+V787+W787+X787+Y787+Z787+AA787+AB787+AC787+AD787</f>
        <v>853</v>
      </c>
      <c r="AG787" s="25">
        <f>G787+H787+I787+J787+K787+L787+M787+N787+O787+P787+Q787+R787+S787+T787+U787+V787+W787+X787+Z787+Y787+AA787+AB787+AC787</f>
        <v>847</v>
      </c>
    </row>
    <row r="788" spans="1:55" ht="15.75" x14ac:dyDescent="0.25">
      <c r="A788" s="8" t="s">
        <v>970</v>
      </c>
      <c r="B788" s="8" t="s">
        <v>1107</v>
      </c>
      <c r="C788" s="9" t="s">
        <v>1108</v>
      </c>
      <c r="D788" s="10">
        <v>4</v>
      </c>
      <c r="E788" s="2" t="s">
        <v>1127</v>
      </c>
      <c r="F788" s="2" t="s">
        <v>1128</v>
      </c>
      <c r="G788" s="2">
        <v>1</v>
      </c>
      <c r="H788" s="2">
        <v>529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">
        <v>2</v>
      </c>
      <c r="O788" s="2">
        <v>0</v>
      </c>
      <c r="P788" s="2">
        <v>0</v>
      </c>
      <c r="Q788" s="2">
        <v>1</v>
      </c>
      <c r="R788" s="2">
        <v>0</v>
      </c>
      <c r="S788" s="2">
        <v>0</v>
      </c>
      <c r="T788" s="2">
        <v>1</v>
      </c>
      <c r="U788" s="2">
        <v>208</v>
      </c>
      <c r="V788" s="2">
        <v>0</v>
      </c>
      <c r="W788" s="2">
        <v>0</v>
      </c>
      <c r="X788" s="9">
        <v>1</v>
      </c>
      <c r="Y788" s="9">
        <v>3</v>
      </c>
      <c r="Z788" s="9">
        <v>0</v>
      </c>
      <c r="AA788" s="9">
        <v>0</v>
      </c>
      <c r="AB788" s="9">
        <v>0</v>
      </c>
      <c r="AC788" s="9">
        <v>0</v>
      </c>
      <c r="AD788" s="9">
        <v>1</v>
      </c>
      <c r="AE788" s="9">
        <v>0</v>
      </c>
      <c r="AF788" s="25">
        <f t="shared" ref="AF788:AF791" si="283">G788+H788+I788+J788+K788+L788+M788+N788+O788+P788+Q788+R788+S788+T788+U788+V788+W788+X788+Y788+Z788+AA788+AB788+AC788+AD788</f>
        <v>747</v>
      </c>
      <c r="AG788" s="25">
        <f t="shared" ref="AG788:AG791" si="284">G788+H788+I788+J788+K788+L788+M788+N788+O788+P788+Q788+R788+S788+T788+U788+V788+W788+X788+Z788+Y788+AA788+AB788+AC788</f>
        <v>746</v>
      </c>
    </row>
    <row r="789" spans="1:55" ht="15.75" x14ac:dyDescent="0.25">
      <c r="A789" s="8" t="s">
        <v>970</v>
      </c>
      <c r="B789" s="8" t="s">
        <v>1107</v>
      </c>
      <c r="C789" s="9" t="s">
        <v>1108</v>
      </c>
      <c r="D789" s="10">
        <v>4</v>
      </c>
      <c r="E789" s="2" t="s">
        <v>1127</v>
      </c>
      <c r="F789" s="2" t="s">
        <v>1129</v>
      </c>
      <c r="G789" s="2">
        <v>1</v>
      </c>
      <c r="H789" s="2">
        <v>531</v>
      </c>
      <c r="I789" s="2">
        <v>0</v>
      </c>
      <c r="J789" s="2">
        <v>0</v>
      </c>
      <c r="K789" s="2">
        <v>0</v>
      </c>
      <c r="L789" s="2">
        <v>2</v>
      </c>
      <c r="M789" s="2">
        <v>0</v>
      </c>
      <c r="N789" s="2">
        <v>1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206</v>
      </c>
      <c r="V789" s="2">
        <v>0</v>
      </c>
      <c r="W789" s="2">
        <v>0</v>
      </c>
      <c r="X789" s="9">
        <v>1</v>
      </c>
      <c r="Y789" s="9">
        <v>4</v>
      </c>
      <c r="Z789" s="9">
        <v>1</v>
      </c>
      <c r="AA789" s="9">
        <v>0</v>
      </c>
      <c r="AB789" s="9">
        <v>1</v>
      </c>
      <c r="AC789" s="9">
        <v>0</v>
      </c>
      <c r="AD789" s="9">
        <v>3</v>
      </c>
      <c r="AE789" s="9">
        <v>0</v>
      </c>
      <c r="AF789" s="25">
        <f t="shared" si="283"/>
        <v>751</v>
      </c>
      <c r="AG789" s="25">
        <f t="shared" si="284"/>
        <v>748</v>
      </c>
    </row>
    <row r="790" spans="1:55" ht="15.75" x14ac:dyDescent="0.25">
      <c r="A790" s="8" t="s">
        <v>970</v>
      </c>
      <c r="B790" s="8" t="s">
        <v>1107</v>
      </c>
      <c r="C790" s="9" t="s">
        <v>1108</v>
      </c>
      <c r="D790" s="10">
        <v>4</v>
      </c>
      <c r="E790" s="2" t="s">
        <v>1130</v>
      </c>
      <c r="F790" s="2" t="s">
        <v>1131</v>
      </c>
      <c r="G790" s="2">
        <v>0</v>
      </c>
      <c r="H790" s="2">
        <v>325</v>
      </c>
      <c r="I790" s="2">
        <v>0</v>
      </c>
      <c r="J790" s="2">
        <v>0</v>
      </c>
      <c r="K790" s="2">
        <v>0</v>
      </c>
      <c r="L790" s="2">
        <v>1</v>
      </c>
      <c r="M790" s="2">
        <v>0</v>
      </c>
      <c r="N790" s="2">
        <v>1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122</v>
      </c>
      <c r="V790" s="2">
        <v>1</v>
      </c>
      <c r="W790" s="2">
        <v>0</v>
      </c>
      <c r="X790" s="9">
        <v>0</v>
      </c>
      <c r="Y790" s="9">
        <v>5</v>
      </c>
      <c r="Z790" s="9">
        <v>1</v>
      </c>
      <c r="AA790" s="9">
        <v>0</v>
      </c>
      <c r="AB790" s="9">
        <v>0</v>
      </c>
      <c r="AC790" s="9">
        <v>0</v>
      </c>
      <c r="AD790" s="9">
        <v>1</v>
      </c>
      <c r="AE790" s="9">
        <v>0</v>
      </c>
      <c r="AF790" s="25">
        <f t="shared" si="283"/>
        <v>457</v>
      </c>
      <c r="AG790" s="25">
        <f t="shared" si="284"/>
        <v>456</v>
      </c>
    </row>
    <row r="791" spans="1:55" ht="15.75" x14ac:dyDescent="0.25">
      <c r="A791" s="8" t="s">
        <v>970</v>
      </c>
      <c r="B791" s="8" t="s">
        <v>1107</v>
      </c>
      <c r="C791" s="9" t="s">
        <v>1108</v>
      </c>
      <c r="D791" s="10">
        <v>4</v>
      </c>
      <c r="E791" s="2" t="s">
        <v>1130</v>
      </c>
      <c r="F791" s="2" t="s">
        <v>1132</v>
      </c>
      <c r="G791" s="2">
        <v>0</v>
      </c>
      <c r="H791" s="2">
        <v>305</v>
      </c>
      <c r="I791" s="2">
        <v>0</v>
      </c>
      <c r="J791" s="2">
        <v>0</v>
      </c>
      <c r="K791" s="2">
        <v>0</v>
      </c>
      <c r="L791" s="2">
        <v>1</v>
      </c>
      <c r="M791" s="2">
        <v>0</v>
      </c>
      <c r="N791" s="2">
        <v>1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127</v>
      </c>
      <c r="V791" s="2">
        <v>0</v>
      </c>
      <c r="W791" s="2">
        <v>0</v>
      </c>
      <c r="X791" s="9">
        <v>0</v>
      </c>
      <c r="Y791" s="9">
        <v>2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25">
        <f t="shared" si="283"/>
        <v>436</v>
      </c>
      <c r="AG791" s="25">
        <f t="shared" si="284"/>
        <v>436</v>
      </c>
    </row>
    <row r="792" spans="1:55" s="24" customFormat="1" ht="15.75" x14ac:dyDescent="0.25">
      <c r="A792" s="8"/>
      <c r="B792" s="8"/>
      <c r="C792" s="9"/>
      <c r="D792" s="43"/>
      <c r="E792" s="23" t="s">
        <v>100</v>
      </c>
      <c r="F792" s="66" t="s">
        <v>10</v>
      </c>
      <c r="G792" s="66">
        <f>SUM(G787:G791)</f>
        <v>4</v>
      </c>
      <c r="H792" s="66">
        <f t="shared" ref="H792:AE792" si="285">SUM(H787:H791)</f>
        <v>2293</v>
      </c>
      <c r="I792" s="66">
        <f t="shared" si="285"/>
        <v>1</v>
      </c>
      <c r="J792" s="66">
        <f t="shared" si="285"/>
        <v>0</v>
      </c>
      <c r="K792" s="66">
        <f t="shared" si="285"/>
        <v>0</v>
      </c>
      <c r="L792" s="66">
        <f t="shared" si="285"/>
        <v>5</v>
      </c>
      <c r="M792" s="66">
        <f t="shared" si="285"/>
        <v>0</v>
      </c>
      <c r="N792" s="66">
        <f t="shared" si="285"/>
        <v>14</v>
      </c>
      <c r="O792" s="66">
        <f t="shared" si="285"/>
        <v>0</v>
      </c>
      <c r="P792" s="66">
        <f t="shared" si="285"/>
        <v>0</v>
      </c>
      <c r="Q792" s="66">
        <f t="shared" si="285"/>
        <v>1</v>
      </c>
      <c r="R792" s="66">
        <f t="shared" si="285"/>
        <v>1</v>
      </c>
      <c r="S792" s="66">
        <f t="shared" si="285"/>
        <v>0</v>
      </c>
      <c r="T792" s="66">
        <f t="shared" si="285"/>
        <v>2</v>
      </c>
      <c r="U792" s="66">
        <f t="shared" si="285"/>
        <v>889</v>
      </c>
      <c r="V792" s="66">
        <f t="shared" si="285"/>
        <v>2</v>
      </c>
      <c r="W792" s="66">
        <f t="shared" si="285"/>
        <v>0</v>
      </c>
      <c r="X792" s="66">
        <f t="shared" si="285"/>
        <v>2</v>
      </c>
      <c r="Y792" s="66">
        <f t="shared" si="285"/>
        <v>16</v>
      </c>
      <c r="Z792" s="66">
        <f t="shared" si="285"/>
        <v>2</v>
      </c>
      <c r="AA792" s="66">
        <f t="shared" si="285"/>
        <v>0</v>
      </c>
      <c r="AB792" s="66">
        <f t="shared" si="285"/>
        <v>1</v>
      </c>
      <c r="AC792" s="66">
        <f t="shared" si="285"/>
        <v>0</v>
      </c>
      <c r="AD792" s="66">
        <f t="shared" si="285"/>
        <v>11</v>
      </c>
      <c r="AE792" s="66">
        <f t="shared" si="285"/>
        <v>0</v>
      </c>
      <c r="AF792" s="67">
        <f t="shared" ref="AF792:AG792" si="286">SUM(AF787:AF791)</f>
        <v>3244</v>
      </c>
      <c r="AG792" s="67">
        <f t="shared" si="286"/>
        <v>3233</v>
      </c>
      <c r="AH792" s="82"/>
      <c r="AI792" s="82"/>
      <c r="AJ792" s="82"/>
      <c r="AK792" s="82"/>
      <c r="AL792" s="82"/>
      <c r="AM792" s="82"/>
      <c r="AN792" s="82"/>
      <c r="AO792" s="82"/>
      <c r="AP792" s="82"/>
      <c r="AQ792" s="82"/>
      <c r="AR792" s="82"/>
      <c r="AS792" s="82"/>
      <c r="AT792" s="82"/>
      <c r="AU792" s="82"/>
      <c r="AV792" s="82"/>
      <c r="AW792" s="82"/>
      <c r="AX792" s="82"/>
      <c r="AY792" s="82"/>
      <c r="AZ792" s="82"/>
      <c r="BA792" s="82"/>
      <c r="BB792" s="82"/>
      <c r="BC792" s="82"/>
    </row>
    <row r="793" spans="1:55" ht="15.75" x14ac:dyDescent="0.25">
      <c r="A793" s="97"/>
      <c r="B793" s="98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  <c r="AA793" s="98"/>
      <c r="AB793" s="98"/>
      <c r="AC793" s="98"/>
      <c r="AD793" s="98"/>
      <c r="AE793" s="98"/>
      <c r="AF793" s="98"/>
      <c r="AG793" s="99"/>
    </row>
    <row r="794" spans="1:55" ht="15.75" x14ac:dyDescent="0.25">
      <c r="A794" s="8" t="s">
        <v>970</v>
      </c>
      <c r="B794" s="8" t="s">
        <v>1107</v>
      </c>
      <c r="C794" s="9" t="s">
        <v>1108</v>
      </c>
      <c r="D794" s="10">
        <v>5</v>
      </c>
      <c r="E794" s="2" t="s">
        <v>1133</v>
      </c>
      <c r="F794" s="2" t="s">
        <v>2493</v>
      </c>
      <c r="G794" s="2">
        <v>2</v>
      </c>
      <c r="H794" s="2">
        <v>300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1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125</v>
      </c>
      <c r="V794" s="2">
        <v>1</v>
      </c>
      <c r="W794" s="2">
        <v>0</v>
      </c>
      <c r="X794" s="9">
        <v>1</v>
      </c>
      <c r="Y794" s="9">
        <v>0</v>
      </c>
      <c r="Z794" s="9">
        <v>0</v>
      </c>
      <c r="AA794" s="9">
        <v>0</v>
      </c>
      <c r="AB794" s="9">
        <v>0</v>
      </c>
      <c r="AC794" s="9">
        <v>0</v>
      </c>
      <c r="AD794" s="9">
        <v>1</v>
      </c>
      <c r="AE794" s="9">
        <v>0</v>
      </c>
      <c r="AF794" s="25">
        <f>G794+H794+I794+J794+K794+L794+M794+N794+O794+P794+Q794+R794+S794+T794+U794+V794+W794+X794+Y794+Z794+AA794+AB794+AC794+AD794</f>
        <v>431</v>
      </c>
      <c r="AG794" s="25">
        <f>G794+H794+I794+J794+K794+L794+M794+N794+O794+P794+Q794+R794+S794+T794+U794+V794+W794+X794+Z794+Y794+AA794+AB794+AC794</f>
        <v>430</v>
      </c>
    </row>
    <row r="795" spans="1:55" ht="15.75" x14ac:dyDescent="0.25">
      <c r="A795" s="8" t="s">
        <v>970</v>
      </c>
      <c r="B795" s="8" t="s">
        <v>1107</v>
      </c>
      <c r="C795" s="9" t="s">
        <v>1108</v>
      </c>
      <c r="D795" s="10">
        <v>5</v>
      </c>
      <c r="E795" s="2" t="s">
        <v>1134</v>
      </c>
      <c r="F795" s="2" t="s">
        <v>2494</v>
      </c>
      <c r="G795" s="2">
        <v>1</v>
      </c>
      <c r="H795" s="2">
        <v>339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4</v>
      </c>
      <c r="O795" s="2">
        <v>2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169</v>
      </c>
      <c r="V795" s="2">
        <v>0</v>
      </c>
      <c r="W795" s="2">
        <v>0</v>
      </c>
      <c r="X795" s="9">
        <v>1</v>
      </c>
      <c r="Y795" s="9">
        <v>1</v>
      </c>
      <c r="Z795" s="9">
        <v>0</v>
      </c>
      <c r="AA795" s="9">
        <v>0</v>
      </c>
      <c r="AB795" s="9">
        <v>1</v>
      </c>
      <c r="AC795" s="9">
        <v>0</v>
      </c>
      <c r="AD795" s="9">
        <v>1</v>
      </c>
      <c r="AE795" s="9">
        <v>0</v>
      </c>
      <c r="AF795" s="25">
        <f t="shared" ref="AF795:AF796" si="287">G795+H795+I795+J795+K795+L795+M795+N795+O795+P795+Q795+R795+S795+T795+U795+V795+W795+X795+Y795+Z795+AA795+AB795+AC795+AD795</f>
        <v>519</v>
      </c>
      <c r="AG795" s="25">
        <f t="shared" ref="AG795:AG796" si="288">G795+H795+I795+J795+K795+L795+M795+N795+O795+P795+Q795+R795+S795+T795+U795+V795+W795+X795+Z795+Y795+AA795+AB795+AC795</f>
        <v>518</v>
      </c>
    </row>
    <row r="796" spans="1:55" ht="15.75" x14ac:dyDescent="0.25">
      <c r="A796" s="8" t="s">
        <v>970</v>
      </c>
      <c r="B796" s="8" t="s">
        <v>1107</v>
      </c>
      <c r="C796" s="9" t="s">
        <v>1108</v>
      </c>
      <c r="D796" s="10">
        <v>5</v>
      </c>
      <c r="E796" s="2" t="s">
        <v>1135</v>
      </c>
      <c r="F796" s="2" t="s">
        <v>2495</v>
      </c>
      <c r="G796" s="2">
        <v>0</v>
      </c>
      <c r="H796" s="2">
        <v>293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1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121</v>
      </c>
      <c r="V796" s="2">
        <v>0</v>
      </c>
      <c r="W796" s="2">
        <v>0</v>
      </c>
      <c r="X796" s="9">
        <v>0</v>
      </c>
      <c r="Y796" s="9">
        <v>1</v>
      </c>
      <c r="Z796" s="9">
        <v>0</v>
      </c>
      <c r="AA796" s="9">
        <v>1</v>
      </c>
      <c r="AB796" s="9">
        <v>0</v>
      </c>
      <c r="AC796" s="9">
        <v>0</v>
      </c>
      <c r="AD796" s="9">
        <v>4</v>
      </c>
      <c r="AE796" s="9">
        <v>0</v>
      </c>
      <c r="AF796" s="25">
        <f t="shared" si="287"/>
        <v>421</v>
      </c>
      <c r="AG796" s="25">
        <f t="shared" si="288"/>
        <v>417</v>
      </c>
    </row>
    <row r="797" spans="1:55" s="24" customFormat="1" ht="15.75" x14ac:dyDescent="0.25">
      <c r="A797" s="8"/>
      <c r="B797" s="8"/>
      <c r="C797" s="9"/>
      <c r="D797" s="43"/>
      <c r="E797" s="23" t="s">
        <v>12</v>
      </c>
      <c r="F797" s="66" t="s">
        <v>10</v>
      </c>
      <c r="G797" s="66">
        <f>SUM(G794:G796)</f>
        <v>3</v>
      </c>
      <c r="H797" s="66">
        <f t="shared" ref="H797:AE797" si="289">SUM(H794:H796)</f>
        <v>932</v>
      </c>
      <c r="I797" s="66">
        <f t="shared" si="289"/>
        <v>0</v>
      </c>
      <c r="J797" s="66">
        <f t="shared" si="289"/>
        <v>0</v>
      </c>
      <c r="K797" s="66">
        <f t="shared" si="289"/>
        <v>0</v>
      </c>
      <c r="L797" s="66">
        <f t="shared" si="289"/>
        <v>0</v>
      </c>
      <c r="M797" s="66">
        <f t="shared" si="289"/>
        <v>0</v>
      </c>
      <c r="N797" s="66">
        <f t="shared" si="289"/>
        <v>6</v>
      </c>
      <c r="O797" s="66">
        <f t="shared" si="289"/>
        <v>2</v>
      </c>
      <c r="P797" s="66">
        <f t="shared" si="289"/>
        <v>0</v>
      </c>
      <c r="Q797" s="66">
        <f t="shared" si="289"/>
        <v>0</v>
      </c>
      <c r="R797" s="66">
        <f t="shared" si="289"/>
        <v>0</v>
      </c>
      <c r="S797" s="66">
        <f t="shared" si="289"/>
        <v>0</v>
      </c>
      <c r="T797" s="66">
        <f t="shared" si="289"/>
        <v>0</v>
      </c>
      <c r="U797" s="66">
        <f t="shared" si="289"/>
        <v>415</v>
      </c>
      <c r="V797" s="66">
        <f t="shared" si="289"/>
        <v>1</v>
      </c>
      <c r="W797" s="66">
        <f t="shared" si="289"/>
        <v>0</v>
      </c>
      <c r="X797" s="66">
        <f t="shared" si="289"/>
        <v>2</v>
      </c>
      <c r="Y797" s="66">
        <f t="shared" si="289"/>
        <v>2</v>
      </c>
      <c r="Z797" s="66">
        <f t="shared" si="289"/>
        <v>0</v>
      </c>
      <c r="AA797" s="66">
        <f t="shared" si="289"/>
        <v>1</v>
      </c>
      <c r="AB797" s="66">
        <f t="shared" si="289"/>
        <v>1</v>
      </c>
      <c r="AC797" s="66">
        <f t="shared" si="289"/>
        <v>0</v>
      </c>
      <c r="AD797" s="66">
        <f t="shared" si="289"/>
        <v>6</v>
      </c>
      <c r="AE797" s="66">
        <f t="shared" si="289"/>
        <v>0</v>
      </c>
      <c r="AF797" s="67">
        <f t="shared" ref="AF797:AG797" si="290">SUM(AF794:AF796)</f>
        <v>1371</v>
      </c>
      <c r="AG797" s="67">
        <f t="shared" si="290"/>
        <v>1365</v>
      </c>
      <c r="AH797" s="82"/>
      <c r="AI797" s="82"/>
      <c r="AJ797" s="82"/>
      <c r="AK797" s="82"/>
      <c r="AL797" s="82"/>
      <c r="AM797" s="82"/>
      <c r="AN797" s="82"/>
      <c r="AO797" s="82"/>
      <c r="AP797" s="82"/>
      <c r="AQ797" s="82"/>
      <c r="AR797" s="82"/>
      <c r="AS797" s="82"/>
      <c r="AT797" s="82"/>
      <c r="AU797" s="82"/>
      <c r="AV797" s="82"/>
      <c r="AW797" s="82"/>
      <c r="AX797" s="82"/>
      <c r="AY797" s="82"/>
      <c r="AZ797" s="82"/>
      <c r="BA797" s="82"/>
      <c r="BB797" s="82"/>
      <c r="BC797" s="82"/>
    </row>
    <row r="798" spans="1:55" ht="15.75" x14ac:dyDescent="0.25">
      <c r="A798" s="97"/>
      <c r="B798" s="98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  <c r="AA798" s="98"/>
      <c r="AB798" s="98"/>
      <c r="AC798" s="98"/>
      <c r="AD798" s="98"/>
      <c r="AE798" s="98"/>
      <c r="AF798" s="98"/>
      <c r="AG798" s="99"/>
    </row>
    <row r="799" spans="1:55" ht="15.75" x14ac:dyDescent="0.25">
      <c r="A799" s="8" t="s">
        <v>970</v>
      </c>
      <c r="B799" s="8" t="s">
        <v>1107</v>
      </c>
      <c r="C799" s="9" t="s">
        <v>1108</v>
      </c>
      <c r="D799" s="10">
        <v>6</v>
      </c>
      <c r="E799" s="2" t="s">
        <v>1136</v>
      </c>
      <c r="F799" s="2" t="s">
        <v>1137</v>
      </c>
      <c r="G799" s="2">
        <v>0</v>
      </c>
      <c r="H799" s="2">
        <v>530</v>
      </c>
      <c r="I799" s="2">
        <v>1</v>
      </c>
      <c r="J799" s="2">
        <v>0</v>
      </c>
      <c r="K799" s="2">
        <v>0</v>
      </c>
      <c r="L799" s="2">
        <v>1</v>
      </c>
      <c r="M799" s="2">
        <v>0</v>
      </c>
      <c r="N799" s="2">
        <v>3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248</v>
      </c>
      <c r="V799" s="2">
        <v>0</v>
      </c>
      <c r="W799" s="2">
        <v>0</v>
      </c>
      <c r="X799" s="9">
        <v>1</v>
      </c>
      <c r="Y799" s="9">
        <v>1</v>
      </c>
      <c r="Z799" s="9">
        <v>0</v>
      </c>
      <c r="AA799" s="9">
        <v>0</v>
      </c>
      <c r="AB799" s="9">
        <v>0</v>
      </c>
      <c r="AC799" s="9">
        <v>0</v>
      </c>
      <c r="AD799" s="9">
        <v>3</v>
      </c>
      <c r="AE799" s="9">
        <v>0</v>
      </c>
      <c r="AF799" s="25">
        <f>G799+H799+I799+J799+K799+L799+M799+N799+O799+P799+Q799+R799+S799+T799+U799+V799+W799+X799+Y799+Z799+AA799+AB799+AC799+AD799</f>
        <v>788</v>
      </c>
      <c r="AG799" s="25">
        <f>G799+H799+I799+J799+K799+L799+M799+N799+O799+P799+Q799+R799+S799+T799+U799+V799+W799+X799+Z799+Y799+AA799+AB799+AC799</f>
        <v>785</v>
      </c>
    </row>
    <row r="800" spans="1:55" ht="15.75" x14ac:dyDescent="0.25">
      <c r="A800" s="8" t="s">
        <v>970</v>
      </c>
      <c r="B800" s="8" t="s">
        <v>1107</v>
      </c>
      <c r="C800" s="9" t="s">
        <v>1108</v>
      </c>
      <c r="D800" s="10">
        <v>6</v>
      </c>
      <c r="E800" s="2" t="s">
        <v>1138</v>
      </c>
      <c r="F800" s="2" t="s">
        <v>1139</v>
      </c>
      <c r="G800" s="2">
        <v>1</v>
      </c>
      <c r="H800" s="2">
        <v>454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4</v>
      </c>
      <c r="O800" s="2">
        <v>0</v>
      </c>
      <c r="P800" s="2">
        <v>0</v>
      </c>
      <c r="Q800" s="2">
        <v>1</v>
      </c>
      <c r="R800" s="2">
        <v>0</v>
      </c>
      <c r="S800" s="2">
        <v>0</v>
      </c>
      <c r="T800" s="2">
        <v>0</v>
      </c>
      <c r="U800" s="2">
        <v>212</v>
      </c>
      <c r="V800" s="2">
        <v>1</v>
      </c>
      <c r="W800" s="2">
        <v>0</v>
      </c>
      <c r="X800" s="9">
        <v>0</v>
      </c>
      <c r="Y800" s="9">
        <v>0</v>
      </c>
      <c r="Z800" s="9">
        <v>1</v>
      </c>
      <c r="AA800" s="9">
        <v>0</v>
      </c>
      <c r="AB800" s="9">
        <v>0</v>
      </c>
      <c r="AC800" s="9">
        <v>0</v>
      </c>
      <c r="AD800" s="9">
        <v>3</v>
      </c>
      <c r="AE800" s="9">
        <v>0</v>
      </c>
      <c r="AF800" s="25">
        <f>G800+H800+I800+J800+K800+L800+M800+N800+O800+P800+Q800+R800+S800+T800+U800+V800+W800+X800+Y800+Z800+AA800+AB800+AC800+AD800</f>
        <v>677</v>
      </c>
      <c r="AG800" s="25">
        <f>G800+H800+I800+J800+K800+L800+M800+N800+O800+P800+Q800+R800+S800+T800+U800+V800+W800+X800+Z800+Y800+AA800+AB800+AC800</f>
        <v>674</v>
      </c>
    </row>
    <row r="801" spans="1:55" s="24" customFormat="1" ht="15.75" x14ac:dyDescent="0.25">
      <c r="A801" s="8"/>
      <c r="B801" s="8"/>
      <c r="C801" s="9"/>
      <c r="D801" s="43"/>
      <c r="E801" s="23" t="s">
        <v>149</v>
      </c>
      <c r="F801" s="66" t="s">
        <v>10</v>
      </c>
      <c r="G801" s="66">
        <f>SUM(G799:G800)</f>
        <v>1</v>
      </c>
      <c r="H801" s="66">
        <f t="shared" ref="H801:AE801" si="291">SUM(H799:H800)</f>
        <v>984</v>
      </c>
      <c r="I801" s="66">
        <f t="shared" si="291"/>
        <v>1</v>
      </c>
      <c r="J801" s="66">
        <f t="shared" si="291"/>
        <v>0</v>
      </c>
      <c r="K801" s="66">
        <f t="shared" si="291"/>
        <v>0</v>
      </c>
      <c r="L801" s="66">
        <f t="shared" si="291"/>
        <v>1</v>
      </c>
      <c r="M801" s="66">
        <f t="shared" si="291"/>
        <v>0</v>
      </c>
      <c r="N801" s="66">
        <f t="shared" si="291"/>
        <v>7</v>
      </c>
      <c r="O801" s="66">
        <f t="shared" si="291"/>
        <v>0</v>
      </c>
      <c r="P801" s="66">
        <f t="shared" si="291"/>
        <v>0</v>
      </c>
      <c r="Q801" s="66">
        <f t="shared" si="291"/>
        <v>1</v>
      </c>
      <c r="R801" s="66">
        <f t="shared" si="291"/>
        <v>0</v>
      </c>
      <c r="S801" s="66">
        <f t="shared" si="291"/>
        <v>0</v>
      </c>
      <c r="T801" s="66">
        <f t="shared" si="291"/>
        <v>0</v>
      </c>
      <c r="U801" s="66">
        <f t="shared" si="291"/>
        <v>460</v>
      </c>
      <c r="V801" s="66">
        <f t="shared" si="291"/>
        <v>1</v>
      </c>
      <c r="W801" s="66">
        <f t="shared" si="291"/>
        <v>0</v>
      </c>
      <c r="X801" s="66">
        <f t="shared" si="291"/>
        <v>1</v>
      </c>
      <c r="Y801" s="66">
        <f t="shared" si="291"/>
        <v>1</v>
      </c>
      <c r="Z801" s="66">
        <f t="shared" si="291"/>
        <v>1</v>
      </c>
      <c r="AA801" s="66">
        <f t="shared" si="291"/>
        <v>0</v>
      </c>
      <c r="AB801" s="66">
        <f t="shared" si="291"/>
        <v>0</v>
      </c>
      <c r="AC801" s="66">
        <f t="shared" si="291"/>
        <v>0</v>
      </c>
      <c r="AD801" s="66">
        <f t="shared" si="291"/>
        <v>6</v>
      </c>
      <c r="AE801" s="66">
        <f t="shared" si="291"/>
        <v>0</v>
      </c>
      <c r="AF801" s="67">
        <f t="shared" ref="AF801:AG801" si="292">SUM(AF799:AF800)</f>
        <v>1465</v>
      </c>
      <c r="AG801" s="67">
        <f t="shared" si="292"/>
        <v>1459</v>
      </c>
      <c r="AH801" s="82"/>
      <c r="AI801" s="82"/>
      <c r="AJ801" s="82"/>
      <c r="AK801" s="82"/>
      <c r="AL801" s="82"/>
      <c r="AM801" s="82"/>
      <c r="AN801" s="82"/>
      <c r="AO801" s="82"/>
      <c r="AP801" s="82"/>
      <c r="AQ801" s="82"/>
      <c r="AR801" s="82"/>
      <c r="AS801" s="82"/>
      <c r="AT801" s="82"/>
      <c r="AU801" s="82"/>
      <c r="AV801" s="82"/>
      <c r="AW801" s="82"/>
      <c r="AX801" s="82"/>
      <c r="AY801" s="82"/>
      <c r="AZ801" s="82"/>
      <c r="BA801" s="82"/>
      <c r="BB801" s="82"/>
      <c r="BC801" s="82"/>
    </row>
    <row r="802" spans="1:55" ht="15.75" x14ac:dyDescent="0.25">
      <c r="A802" s="97"/>
      <c r="B802" s="98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  <c r="AA802" s="98"/>
      <c r="AB802" s="98"/>
      <c r="AC802" s="98"/>
      <c r="AD802" s="98"/>
      <c r="AE802" s="98"/>
      <c r="AF802" s="98"/>
      <c r="AG802" s="99"/>
    </row>
    <row r="803" spans="1:55" ht="15.75" x14ac:dyDescent="0.25">
      <c r="A803" s="8" t="s">
        <v>970</v>
      </c>
      <c r="B803" s="8" t="s">
        <v>1107</v>
      </c>
      <c r="C803" s="9" t="s">
        <v>1108</v>
      </c>
      <c r="D803" s="10">
        <v>7</v>
      </c>
      <c r="E803" s="2" t="s">
        <v>1140</v>
      </c>
      <c r="F803" s="2" t="s">
        <v>1141</v>
      </c>
      <c r="G803" s="2">
        <v>0</v>
      </c>
      <c r="H803" s="2">
        <v>466</v>
      </c>
      <c r="I803" s="2">
        <v>2</v>
      </c>
      <c r="J803" s="2">
        <v>0</v>
      </c>
      <c r="K803" s="2">
        <v>0</v>
      </c>
      <c r="L803" s="2">
        <v>1</v>
      </c>
      <c r="M803" s="2">
        <v>1</v>
      </c>
      <c r="N803" s="2">
        <v>2</v>
      </c>
      <c r="O803" s="2">
        <v>0</v>
      </c>
      <c r="P803" s="2">
        <v>1</v>
      </c>
      <c r="Q803" s="2">
        <v>0</v>
      </c>
      <c r="R803" s="2">
        <v>0</v>
      </c>
      <c r="S803" s="2">
        <v>0</v>
      </c>
      <c r="T803" s="2">
        <v>0</v>
      </c>
      <c r="U803" s="2">
        <v>267</v>
      </c>
      <c r="V803" s="2">
        <v>2</v>
      </c>
      <c r="W803" s="2">
        <v>0</v>
      </c>
      <c r="X803" s="9">
        <v>1</v>
      </c>
      <c r="Y803" s="9">
        <v>0</v>
      </c>
      <c r="Z803" s="9">
        <v>0</v>
      </c>
      <c r="AA803" s="9">
        <v>0</v>
      </c>
      <c r="AB803" s="9">
        <v>0</v>
      </c>
      <c r="AC803" s="9">
        <v>0</v>
      </c>
      <c r="AD803" s="9">
        <v>7</v>
      </c>
      <c r="AE803" s="9">
        <v>0</v>
      </c>
      <c r="AF803" s="25">
        <f>G803+H803+I803+J803+K803+L803+M803+N803+O803+P803+Q803+R803+S803+T803+U803+V803+W803+X803+Y803+Z803+AA803+AB803+AC803+AD803</f>
        <v>750</v>
      </c>
      <c r="AG803" s="25">
        <f>G803+H803+I803+J803+K803+L803+M803+N803+O803+P803+Q803+R803+S803+T803+U803+V803+W803+X803+Z803+Y803+AA803+AB803+AC803</f>
        <v>743</v>
      </c>
    </row>
    <row r="804" spans="1:55" ht="15.75" x14ac:dyDescent="0.25">
      <c r="A804" s="8" t="s">
        <v>970</v>
      </c>
      <c r="B804" s="8" t="s">
        <v>1107</v>
      </c>
      <c r="C804" s="9" t="s">
        <v>1108</v>
      </c>
      <c r="D804" s="10">
        <v>7</v>
      </c>
      <c r="E804" s="2" t="s">
        <v>1142</v>
      </c>
      <c r="F804" s="2" t="s">
        <v>1143</v>
      </c>
      <c r="G804" s="2">
        <v>2</v>
      </c>
      <c r="H804" s="2">
        <v>323</v>
      </c>
      <c r="I804" s="2">
        <v>1</v>
      </c>
      <c r="J804" s="2">
        <v>0</v>
      </c>
      <c r="K804" s="2">
        <v>0</v>
      </c>
      <c r="L804" s="2">
        <v>0</v>
      </c>
      <c r="M804" s="2">
        <v>0</v>
      </c>
      <c r="N804" s="2">
        <v>2</v>
      </c>
      <c r="O804" s="2">
        <v>0</v>
      </c>
      <c r="P804" s="2">
        <v>1</v>
      </c>
      <c r="Q804" s="2">
        <v>0</v>
      </c>
      <c r="R804" s="2">
        <v>0</v>
      </c>
      <c r="S804" s="2">
        <v>0</v>
      </c>
      <c r="T804" s="2">
        <v>0</v>
      </c>
      <c r="U804" s="2">
        <v>160</v>
      </c>
      <c r="V804" s="2">
        <v>1</v>
      </c>
      <c r="W804" s="2">
        <v>0</v>
      </c>
      <c r="X804" s="9">
        <v>0</v>
      </c>
      <c r="Y804" s="9">
        <v>0</v>
      </c>
      <c r="Z804" s="9">
        <v>0</v>
      </c>
      <c r="AA804" s="9">
        <v>0</v>
      </c>
      <c r="AB804" s="9">
        <v>0</v>
      </c>
      <c r="AC804" s="9">
        <v>1</v>
      </c>
      <c r="AD804" s="9">
        <v>6</v>
      </c>
      <c r="AE804" s="9">
        <v>0</v>
      </c>
      <c r="AF804" s="25">
        <f t="shared" ref="AF804:AF805" si="293">G804+H804+I804+J804+K804+L804+M804+N804+O804+P804+Q804+R804+S804+T804+U804+V804+W804+X804+Y804+Z804+AA804+AB804+AC804+AD804</f>
        <v>497</v>
      </c>
      <c r="AG804" s="25">
        <f t="shared" ref="AG804:AG805" si="294">G804+H804+I804+J804+K804+L804+M804+N804+O804+P804+Q804+R804+S804+T804+U804+V804+W804+X804+Z804+Y804+AA804+AB804+AC804</f>
        <v>491</v>
      </c>
    </row>
    <row r="805" spans="1:55" ht="15.75" x14ac:dyDescent="0.25">
      <c r="A805" s="8" t="s">
        <v>970</v>
      </c>
      <c r="B805" s="8" t="s">
        <v>1107</v>
      </c>
      <c r="C805" s="9" t="s">
        <v>1108</v>
      </c>
      <c r="D805" s="10">
        <v>7</v>
      </c>
      <c r="E805" s="2" t="s">
        <v>1142</v>
      </c>
      <c r="F805" s="2" t="s">
        <v>1144</v>
      </c>
      <c r="G805" s="2">
        <v>0</v>
      </c>
      <c r="H805" s="2">
        <v>344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1</v>
      </c>
      <c r="O805" s="2">
        <v>1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156</v>
      </c>
      <c r="V805" s="2">
        <v>0</v>
      </c>
      <c r="W805" s="2">
        <v>0</v>
      </c>
      <c r="X805" s="9">
        <v>0</v>
      </c>
      <c r="Y805" s="9">
        <v>0</v>
      </c>
      <c r="Z805" s="9">
        <v>0</v>
      </c>
      <c r="AA805" s="9">
        <v>0</v>
      </c>
      <c r="AB805" s="9">
        <v>0</v>
      </c>
      <c r="AC805" s="9">
        <v>0</v>
      </c>
      <c r="AD805" s="9">
        <v>1</v>
      </c>
      <c r="AE805" s="9">
        <v>0</v>
      </c>
      <c r="AF805" s="25">
        <f t="shared" si="293"/>
        <v>503</v>
      </c>
      <c r="AG805" s="25">
        <f t="shared" si="294"/>
        <v>502</v>
      </c>
    </row>
    <row r="806" spans="1:55" s="24" customFormat="1" ht="15.75" x14ac:dyDescent="0.25">
      <c r="A806" s="8"/>
      <c r="B806" s="8"/>
      <c r="C806" s="9"/>
      <c r="D806" s="43"/>
      <c r="E806" s="23" t="s">
        <v>12</v>
      </c>
      <c r="F806" s="66" t="s">
        <v>10</v>
      </c>
      <c r="G806" s="66">
        <f>SUM(G803:G805)</f>
        <v>2</v>
      </c>
      <c r="H806" s="66">
        <f t="shared" ref="H806:AE806" si="295">SUM(H803:H805)</f>
        <v>1133</v>
      </c>
      <c r="I806" s="66">
        <f t="shared" si="295"/>
        <v>3</v>
      </c>
      <c r="J806" s="66">
        <f t="shared" si="295"/>
        <v>0</v>
      </c>
      <c r="K806" s="66">
        <f t="shared" si="295"/>
        <v>0</v>
      </c>
      <c r="L806" s="66">
        <f t="shared" si="295"/>
        <v>1</v>
      </c>
      <c r="M806" s="66">
        <f t="shared" si="295"/>
        <v>1</v>
      </c>
      <c r="N806" s="66">
        <f t="shared" si="295"/>
        <v>5</v>
      </c>
      <c r="O806" s="66">
        <f t="shared" si="295"/>
        <v>1</v>
      </c>
      <c r="P806" s="66">
        <f t="shared" si="295"/>
        <v>2</v>
      </c>
      <c r="Q806" s="66">
        <f t="shared" si="295"/>
        <v>0</v>
      </c>
      <c r="R806" s="66">
        <f t="shared" si="295"/>
        <v>0</v>
      </c>
      <c r="S806" s="66">
        <f t="shared" si="295"/>
        <v>0</v>
      </c>
      <c r="T806" s="66">
        <f t="shared" si="295"/>
        <v>0</v>
      </c>
      <c r="U806" s="66">
        <f t="shared" si="295"/>
        <v>583</v>
      </c>
      <c r="V806" s="66">
        <f t="shared" si="295"/>
        <v>3</v>
      </c>
      <c r="W806" s="66">
        <f t="shared" si="295"/>
        <v>0</v>
      </c>
      <c r="X806" s="66">
        <f t="shared" si="295"/>
        <v>1</v>
      </c>
      <c r="Y806" s="66">
        <f t="shared" si="295"/>
        <v>0</v>
      </c>
      <c r="Z806" s="66">
        <f t="shared" si="295"/>
        <v>0</v>
      </c>
      <c r="AA806" s="66">
        <f t="shared" si="295"/>
        <v>0</v>
      </c>
      <c r="AB806" s="66">
        <f t="shared" si="295"/>
        <v>0</v>
      </c>
      <c r="AC806" s="66">
        <f t="shared" si="295"/>
        <v>1</v>
      </c>
      <c r="AD806" s="66">
        <f t="shared" si="295"/>
        <v>14</v>
      </c>
      <c r="AE806" s="66">
        <f t="shared" si="295"/>
        <v>0</v>
      </c>
      <c r="AF806" s="67">
        <f t="shared" ref="AF806:AG806" si="296">SUM(AF803:AF805)</f>
        <v>1750</v>
      </c>
      <c r="AG806" s="67">
        <f t="shared" si="296"/>
        <v>1736</v>
      </c>
      <c r="AH806" s="82"/>
      <c r="AI806" s="82"/>
      <c r="AJ806" s="82"/>
      <c r="AK806" s="82"/>
      <c r="AL806" s="82"/>
      <c r="AM806" s="82"/>
      <c r="AN806" s="82"/>
      <c r="AO806" s="82"/>
      <c r="AP806" s="82"/>
      <c r="AQ806" s="82"/>
      <c r="AR806" s="82"/>
      <c r="AS806" s="82"/>
      <c r="AT806" s="82"/>
      <c r="AU806" s="82"/>
      <c r="AV806" s="82"/>
      <c r="AW806" s="82"/>
      <c r="AX806" s="82"/>
      <c r="AY806" s="82"/>
      <c r="AZ806" s="82"/>
      <c r="BA806" s="82"/>
      <c r="BB806" s="82"/>
      <c r="BC806" s="82"/>
    </row>
    <row r="807" spans="1:55" ht="15.75" x14ac:dyDescent="0.25">
      <c r="A807" s="97"/>
      <c r="B807" s="98"/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  <c r="AA807" s="98"/>
      <c r="AB807" s="98"/>
      <c r="AC807" s="98"/>
      <c r="AD807" s="98"/>
      <c r="AE807" s="98"/>
      <c r="AF807" s="98"/>
      <c r="AG807" s="99"/>
    </row>
    <row r="808" spans="1:55" ht="15.75" x14ac:dyDescent="0.25">
      <c r="A808" s="8" t="s">
        <v>970</v>
      </c>
      <c r="B808" s="8" t="s">
        <v>1107</v>
      </c>
      <c r="C808" s="9" t="s">
        <v>1108</v>
      </c>
      <c r="D808" s="10">
        <v>8</v>
      </c>
      <c r="E808" s="2" t="s">
        <v>1145</v>
      </c>
      <c r="F808" s="2" t="s">
        <v>1146</v>
      </c>
      <c r="G808" s="2">
        <v>1</v>
      </c>
      <c r="H808" s="2">
        <v>462</v>
      </c>
      <c r="I808" s="2">
        <v>0</v>
      </c>
      <c r="J808" s="2">
        <v>0</v>
      </c>
      <c r="K808" s="2">
        <v>0</v>
      </c>
      <c r="L808" s="2">
        <v>0</v>
      </c>
      <c r="M808" s="2">
        <v>3</v>
      </c>
      <c r="N808" s="2">
        <v>2</v>
      </c>
      <c r="O808" s="2">
        <v>0</v>
      </c>
      <c r="P808" s="2">
        <v>0</v>
      </c>
      <c r="Q808" s="2">
        <v>1</v>
      </c>
      <c r="R808" s="2">
        <v>0</v>
      </c>
      <c r="S808" s="2">
        <v>0</v>
      </c>
      <c r="T808" s="2">
        <v>0</v>
      </c>
      <c r="U808" s="2">
        <v>193</v>
      </c>
      <c r="V808" s="2">
        <v>0</v>
      </c>
      <c r="W808" s="2">
        <v>0</v>
      </c>
      <c r="X808" s="9">
        <v>2</v>
      </c>
      <c r="Y808" s="9">
        <v>0</v>
      </c>
      <c r="Z808" s="9">
        <v>0</v>
      </c>
      <c r="AA808" s="9">
        <v>0</v>
      </c>
      <c r="AB808" s="9">
        <v>1</v>
      </c>
      <c r="AC808" s="9">
        <v>0</v>
      </c>
      <c r="AD808" s="9">
        <v>3</v>
      </c>
      <c r="AE808" s="9">
        <v>0</v>
      </c>
      <c r="AF808" s="25">
        <f>G808+H808+I808+J808+K808+L808+M808+N808+O808+P808+Q808+R808+S808+T808+U808+V808+W808+X808+Y808+Z808+AA808+AB808+AC808+AD808</f>
        <v>668</v>
      </c>
      <c r="AG808" s="25">
        <f>G808+H808+I808+J808+K808+L808+M808+N808+O808+P808+Q808+R808+S808+T808+U808+V808+W808+X808+Z808+Y808+AA808+AB808+AC808</f>
        <v>665</v>
      </c>
    </row>
    <row r="809" spans="1:55" ht="15.75" x14ac:dyDescent="0.25">
      <c r="A809" s="8" t="s">
        <v>970</v>
      </c>
      <c r="B809" s="8" t="s">
        <v>1107</v>
      </c>
      <c r="C809" s="9" t="s">
        <v>1108</v>
      </c>
      <c r="D809" s="10">
        <v>8</v>
      </c>
      <c r="E809" s="2" t="s">
        <v>1145</v>
      </c>
      <c r="F809" s="2" t="s">
        <v>1147</v>
      </c>
      <c r="G809" s="2">
        <v>1</v>
      </c>
      <c r="H809" s="2">
        <v>469</v>
      </c>
      <c r="I809" s="2">
        <v>4</v>
      </c>
      <c r="J809" s="2">
        <v>0</v>
      </c>
      <c r="K809" s="2">
        <v>0</v>
      </c>
      <c r="L809" s="2">
        <v>0</v>
      </c>
      <c r="M809" s="2">
        <v>1</v>
      </c>
      <c r="N809" s="2">
        <v>3</v>
      </c>
      <c r="O809" s="2">
        <v>1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2">
        <v>214</v>
      </c>
      <c r="V809" s="2">
        <v>0</v>
      </c>
      <c r="W809" s="2">
        <v>0</v>
      </c>
      <c r="X809" s="9">
        <v>1</v>
      </c>
      <c r="Y809" s="9">
        <v>1</v>
      </c>
      <c r="Z809" s="9">
        <v>1</v>
      </c>
      <c r="AA809" s="9">
        <v>0</v>
      </c>
      <c r="AB809" s="9">
        <v>0</v>
      </c>
      <c r="AC809" s="9">
        <v>0</v>
      </c>
      <c r="AD809" s="9">
        <v>8</v>
      </c>
      <c r="AE809" s="9">
        <v>0</v>
      </c>
      <c r="AF809" s="25">
        <f t="shared" ref="AF809:AF811" si="297">G809+H809+I809+J809+K809+L809+M809+N809+O809+P809+Q809+R809+S809+T809+U809+V809+W809+X809+Y809+Z809+AA809+AB809+AC809+AD809</f>
        <v>704</v>
      </c>
      <c r="AG809" s="25">
        <f t="shared" ref="AG809:AG811" si="298">G809+H809+I809+J809+K809+L809+M809+N809+O809+P809+Q809+R809+S809+T809+U809+V809+W809+X809+Z809+Y809+AA809+AB809+AC809</f>
        <v>696</v>
      </c>
    </row>
    <row r="810" spans="1:55" ht="15.75" x14ac:dyDescent="0.25">
      <c r="A810" s="8" t="s">
        <v>970</v>
      </c>
      <c r="B810" s="8" t="s">
        <v>1107</v>
      </c>
      <c r="C810" s="9" t="s">
        <v>1108</v>
      </c>
      <c r="D810" s="10">
        <v>8</v>
      </c>
      <c r="E810" s="2" t="s">
        <v>1148</v>
      </c>
      <c r="F810" s="2" t="s">
        <v>1149</v>
      </c>
      <c r="G810" s="2">
        <v>1</v>
      </c>
      <c r="H810" s="2">
        <v>421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1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222</v>
      </c>
      <c r="V810" s="2">
        <v>1</v>
      </c>
      <c r="W810" s="2">
        <v>0</v>
      </c>
      <c r="X810" s="9">
        <v>1</v>
      </c>
      <c r="Y810" s="9">
        <v>1</v>
      </c>
      <c r="Z810" s="9">
        <v>1</v>
      </c>
      <c r="AA810" s="9">
        <v>0</v>
      </c>
      <c r="AB810" s="9">
        <v>0</v>
      </c>
      <c r="AC810" s="9">
        <v>0</v>
      </c>
      <c r="AD810" s="9">
        <v>4</v>
      </c>
      <c r="AE810" s="9">
        <v>0</v>
      </c>
      <c r="AF810" s="25">
        <f t="shared" si="297"/>
        <v>653</v>
      </c>
      <c r="AG810" s="25">
        <f t="shared" si="298"/>
        <v>649</v>
      </c>
    </row>
    <row r="811" spans="1:55" ht="15.75" x14ac:dyDescent="0.25">
      <c r="A811" s="8" t="s">
        <v>970</v>
      </c>
      <c r="B811" s="8" t="s">
        <v>1107</v>
      </c>
      <c r="C811" s="9" t="s">
        <v>1108</v>
      </c>
      <c r="D811" s="10">
        <v>8</v>
      </c>
      <c r="E811" s="2" t="s">
        <v>1150</v>
      </c>
      <c r="F811" s="2" t="s">
        <v>1151</v>
      </c>
      <c r="G811" s="2">
        <v>0</v>
      </c>
      <c r="H811" s="2">
        <v>438</v>
      </c>
      <c r="I811" s="2">
        <v>1</v>
      </c>
      <c r="J811" s="2">
        <v>0</v>
      </c>
      <c r="K811" s="2">
        <v>0</v>
      </c>
      <c r="L811" s="2">
        <v>0</v>
      </c>
      <c r="M811" s="2">
        <v>1</v>
      </c>
      <c r="N811" s="2">
        <v>2</v>
      </c>
      <c r="O811" s="2">
        <v>0</v>
      </c>
      <c r="P811" s="2">
        <v>0</v>
      </c>
      <c r="Q811" s="2">
        <v>1</v>
      </c>
      <c r="R811" s="2">
        <v>0</v>
      </c>
      <c r="S811" s="2">
        <v>0</v>
      </c>
      <c r="T811" s="2">
        <v>0</v>
      </c>
      <c r="U811" s="2">
        <v>183</v>
      </c>
      <c r="V811" s="2">
        <v>1</v>
      </c>
      <c r="W811" s="2">
        <v>0</v>
      </c>
      <c r="X811" s="9">
        <v>0</v>
      </c>
      <c r="Y811" s="9">
        <v>1</v>
      </c>
      <c r="Z811" s="9">
        <v>0</v>
      </c>
      <c r="AA811" s="9">
        <v>0</v>
      </c>
      <c r="AB811" s="9">
        <v>0</v>
      </c>
      <c r="AC811" s="9">
        <v>0</v>
      </c>
      <c r="AD811" s="9">
        <v>3</v>
      </c>
      <c r="AE811" s="9">
        <v>0</v>
      </c>
      <c r="AF811" s="25">
        <f t="shared" si="297"/>
        <v>631</v>
      </c>
      <c r="AG811" s="25">
        <f t="shared" si="298"/>
        <v>628</v>
      </c>
    </row>
    <row r="812" spans="1:55" s="24" customFormat="1" ht="15.75" x14ac:dyDescent="0.25">
      <c r="A812" s="8"/>
      <c r="B812" s="8"/>
      <c r="C812" s="9"/>
      <c r="D812" s="43"/>
      <c r="E812" s="23" t="s">
        <v>11</v>
      </c>
      <c r="F812" s="66" t="s">
        <v>10</v>
      </c>
      <c r="G812" s="66">
        <f>SUM(G808:G811)</f>
        <v>3</v>
      </c>
      <c r="H812" s="66">
        <f t="shared" ref="H812:AE812" si="299">SUM(H808:H811)</f>
        <v>1790</v>
      </c>
      <c r="I812" s="66">
        <f t="shared" si="299"/>
        <v>5</v>
      </c>
      <c r="J812" s="66">
        <f t="shared" si="299"/>
        <v>0</v>
      </c>
      <c r="K812" s="66">
        <f t="shared" si="299"/>
        <v>0</v>
      </c>
      <c r="L812" s="66">
        <f t="shared" si="299"/>
        <v>0</v>
      </c>
      <c r="M812" s="66">
        <f t="shared" si="299"/>
        <v>5</v>
      </c>
      <c r="N812" s="66">
        <f t="shared" si="299"/>
        <v>8</v>
      </c>
      <c r="O812" s="66">
        <f t="shared" si="299"/>
        <v>1</v>
      </c>
      <c r="P812" s="66">
        <f t="shared" si="299"/>
        <v>0</v>
      </c>
      <c r="Q812" s="66">
        <f t="shared" si="299"/>
        <v>2</v>
      </c>
      <c r="R812" s="66">
        <f t="shared" si="299"/>
        <v>0</v>
      </c>
      <c r="S812" s="66">
        <f t="shared" si="299"/>
        <v>0</v>
      </c>
      <c r="T812" s="66">
        <f t="shared" si="299"/>
        <v>0</v>
      </c>
      <c r="U812" s="66">
        <f t="shared" si="299"/>
        <v>812</v>
      </c>
      <c r="V812" s="66">
        <f t="shared" si="299"/>
        <v>2</v>
      </c>
      <c r="W812" s="66">
        <f t="shared" si="299"/>
        <v>0</v>
      </c>
      <c r="X812" s="66">
        <f t="shared" si="299"/>
        <v>4</v>
      </c>
      <c r="Y812" s="66">
        <f t="shared" si="299"/>
        <v>3</v>
      </c>
      <c r="Z812" s="66">
        <f t="shared" si="299"/>
        <v>2</v>
      </c>
      <c r="AA812" s="66">
        <f t="shared" si="299"/>
        <v>0</v>
      </c>
      <c r="AB812" s="66">
        <f t="shared" si="299"/>
        <v>1</v>
      </c>
      <c r="AC812" s="66">
        <f t="shared" si="299"/>
        <v>0</v>
      </c>
      <c r="AD812" s="66">
        <f t="shared" si="299"/>
        <v>18</v>
      </c>
      <c r="AE812" s="66">
        <f t="shared" si="299"/>
        <v>0</v>
      </c>
      <c r="AF812" s="67">
        <f t="shared" ref="AF812:AG812" si="300">SUM(AF808:AF811)</f>
        <v>2656</v>
      </c>
      <c r="AG812" s="67">
        <f t="shared" si="300"/>
        <v>2638</v>
      </c>
      <c r="AH812" s="82"/>
      <c r="AI812" s="82"/>
      <c r="AJ812" s="82"/>
      <c r="AK812" s="82"/>
      <c r="AL812" s="82"/>
      <c r="AM812" s="82"/>
      <c r="AN812" s="82"/>
      <c r="AO812" s="82"/>
      <c r="AP812" s="82"/>
      <c r="AQ812" s="82"/>
      <c r="AR812" s="82"/>
      <c r="AS812" s="82"/>
      <c r="AT812" s="82"/>
      <c r="AU812" s="82"/>
      <c r="AV812" s="82"/>
      <c r="AW812" s="82"/>
      <c r="AX812" s="82"/>
      <c r="AY812" s="82"/>
      <c r="AZ812" s="82"/>
      <c r="BA812" s="82"/>
      <c r="BB812" s="82"/>
      <c r="BC812" s="82"/>
    </row>
    <row r="813" spans="1:55" ht="15.75" x14ac:dyDescent="0.25">
      <c r="A813" s="97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  <c r="AA813" s="98"/>
      <c r="AB813" s="98"/>
      <c r="AC813" s="98"/>
      <c r="AD813" s="98"/>
      <c r="AE813" s="98"/>
      <c r="AF813" s="98"/>
      <c r="AG813" s="99"/>
    </row>
    <row r="814" spans="1:55" ht="15.75" x14ac:dyDescent="0.25">
      <c r="A814" s="8" t="s">
        <v>970</v>
      </c>
      <c r="B814" s="8" t="s">
        <v>1107</v>
      </c>
      <c r="C814" s="9" t="s">
        <v>1108</v>
      </c>
      <c r="D814" s="10">
        <v>9</v>
      </c>
      <c r="E814" s="2" t="s">
        <v>1152</v>
      </c>
      <c r="F814" s="2" t="s">
        <v>1153</v>
      </c>
      <c r="G814" s="2">
        <v>1</v>
      </c>
      <c r="H814" s="2">
        <v>429</v>
      </c>
      <c r="I814" s="2">
        <v>1</v>
      </c>
      <c r="J814" s="2">
        <v>0</v>
      </c>
      <c r="K814" s="2">
        <v>0</v>
      </c>
      <c r="L814" s="2">
        <v>0</v>
      </c>
      <c r="M814" s="2">
        <v>1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217</v>
      </c>
      <c r="V814" s="2">
        <v>0</v>
      </c>
      <c r="W814" s="2">
        <v>0</v>
      </c>
      <c r="X814" s="9">
        <v>1</v>
      </c>
      <c r="Y814" s="9">
        <v>0</v>
      </c>
      <c r="Z814" s="9">
        <v>0</v>
      </c>
      <c r="AA814" s="9">
        <v>1</v>
      </c>
      <c r="AB814" s="9">
        <v>0</v>
      </c>
      <c r="AC814" s="9">
        <v>0</v>
      </c>
      <c r="AD814" s="9">
        <v>2</v>
      </c>
      <c r="AE814" s="9">
        <v>0</v>
      </c>
      <c r="AF814" s="25">
        <f>G814+H814+I814+J814+K814+L814+M814+N814+O814+P814+Q814+R814+S814+T814+U814+V814+W814+X814+Y814+Z814+AA814+AB814+AC814+AD814</f>
        <v>653</v>
      </c>
      <c r="AG814" s="25">
        <f>G814+H814+I814+J814+K814+L814+M814+N814+O814+P814+Q814+R814+S814+T814+U814+V814+W814+X814+Z814+Y814+AA814+AB814+AC814</f>
        <v>651</v>
      </c>
    </row>
    <row r="815" spans="1:55" ht="15.75" x14ac:dyDescent="0.25">
      <c r="A815" s="8" t="s">
        <v>970</v>
      </c>
      <c r="B815" s="8" t="s">
        <v>1107</v>
      </c>
      <c r="C815" s="9" t="s">
        <v>1108</v>
      </c>
      <c r="D815" s="10">
        <v>9</v>
      </c>
      <c r="E815" s="2" t="s">
        <v>1152</v>
      </c>
      <c r="F815" s="2" t="s">
        <v>1154</v>
      </c>
      <c r="G815" s="2">
        <v>0</v>
      </c>
      <c r="H815" s="2">
        <v>422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2</v>
      </c>
      <c r="O815" s="2">
        <v>0</v>
      </c>
      <c r="P815" s="2">
        <v>1</v>
      </c>
      <c r="Q815" s="2">
        <v>0</v>
      </c>
      <c r="R815" s="2">
        <v>0</v>
      </c>
      <c r="S815" s="2">
        <v>0</v>
      </c>
      <c r="T815" s="2">
        <v>0</v>
      </c>
      <c r="U815" s="2">
        <v>191</v>
      </c>
      <c r="V815" s="2">
        <v>0</v>
      </c>
      <c r="W815" s="2">
        <v>0</v>
      </c>
      <c r="X815" s="9">
        <v>2</v>
      </c>
      <c r="Y815" s="9">
        <v>1</v>
      </c>
      <c r="Z815" s="9">
        <v>0</v>
      </c>
      <c r="AA815" s="9">
        <v>0</v>
      </c>
      <c r="AB815" s="9">
        <v>0</v>
      </c>
      <c r="AC815" s="9">
        <v>0</v>
      </c>
      <c r="AD815" s="9">
        <v>1</v>
      </c>
      <c r="AE815" s="9">
        <v>0</v>
      </c>
      <c r="AF815" s="25">
        <f t="shared" ref="AF815:AF817" si="301">G815+H815+I815+J815+K815+L815+M815+N815+O815+P815+Q815+R815+S815+T815+U815+V815+W815+X815+Y815+Z815+AA815+AB815+AC815+AD815</f>
        <v>620</v>
      </c>
      <c r="AG815" s="25">
        <f t="shared" ref="AG815:AG817" si="302">G815+H815+I815+J815+K815+L815+M815+N815+O815+P815+Q815+R815+S815+T815+U815+V815+W815+X815+Z815+Y815+AA815+AB815+AC815</f>
        <v>619</v>
      </c>
    </row>
    <row r="816" spans="1:55" ht="15.75" x14ac:dyDescent="0.25">
      <c r="A816" s="8" t="s">
        <v>970</v>
      </c>
      <c r="B816" s="8" t="s">
        <v>1107</v>
      </c>
      <c r="C816" s="9" t="s">
        <v>1108</v>
      </c>
      <c r="D816" s="10">
        <v>9</v>
      </c>
      <c r="E816" s="2" t="s">
        <v>1155</v>
      </c>
      <c r="F816" s="2" t="s">
        <v>1156</v>
      </c>
      <c r="G816" s="2">
        <v>0</v>
      </c>
      <c r="H816" s="2">
        <v>516</v>
      </c>
      <c r="I816" s="2">
        <v>2</v>
      </c>
      <c r="J816" s="2">
        <v>0</v>
      </c>
      <c r="K816" s="2">
        <v>0</v>
      </c>
      <c r="L816" s="2">
        <v>2</v>
      </c>
      <c r="M816" s="2">
        <v>0</v>
      </c>
      <c r="N816" s="2">
        <v>0</v>
      </c>
      <c r="O816" s="2">
        <v>1</v>
      </c>
      <c r="P816" s="2">
        <v>0</v>
      </c>
      <c r="Q816" s="2">
        <v>0</v>
      </c>
      <c r="R816" s="2">
        <v>0</v>
      </c>
      <c r="S816" s="2">
        <v>0</v>
      </c>
      <c r="T816" s="2">
        <v>0</v>
      </c>
      <c r="U816" s="2">
        <v>232</v>
      </c>
      <c r="V816" s="2">
        <v>0</v>
      </c>
      <c r="W816" s="2">
        <v>0</v>
      </c>
      <c r="X816" s="9">
        <v>1</v>
      </c>
      <c r="Y816" s="9">
        <v>3</v>
      </c>
      <c r="Z816" s="9">
        <v>0</v>
      </c>
      <c r="AA816" s="9">
        <v>0</v>
      </c>
      <c r="AB816" s="9">
        <v>0</v>
      </c>
      <c r="AC816" s="9">
        <v>1</v>
      </c>
      <c r="AD816" s="9">
        <v>5</v>
      </c>
      <c r="AE816" s="9">
        <v>0</v>
      </c>
      <c r="AF816" s="25">
        <f t="shared" si="301"/>
        <v>763</v>
      </c>
      <c r="AG816" s="25">
        <f t="shared" si="302"/>
        <v>758</v>
      </c>
    </row>
    <row r="817" spans="1:16384" ht="15.75" x14ac:dyDescent="0.25">
      <c r="A817" s="8" t="s">
        <v>970</v>
      </c>
      <c r="B817" s="8" t="s">
        <v>1107</v>
      </c>
      <c r="C817" s="9" t="s">
        <v>1108</v>
      </c>
      <c r="D817" s="10">
        <v>9</v>
      </c>
      <c r="E817" s="2" t="s">
        <v>1157</v>
      </c>
      <c r="F817" s="2" t="s">
        <v>1158</v>
      </c>
      <c r="G817" s="2">
        <v>0</v>
      </c>
      <c r="H817" s="2">
        <v>329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3</v>
      </c>
      <c r="O817" s="2">
        <v>0</v>
      </c>
      <c r="P817" s="2">
        <v>1</v>
      </c>
      <c r="Q817" s="2">
        <v>0</v>
      </c>
      <c r="R817" s="2">
        <v>0</v>
      </c>
      <c r="S817" s="2">
        <v>0</v>
      </c>
      <c r="T817" s="2">
        <v>0</v>
      </c>
      <c r="U817" s="2">
        <v>139</v>
      </c>
      <c r="V817" s="2">
        <v>0</v>
      </c>
      <c r="W817" s="2">
        <v>0</v>
      </c>
      <c r="X817" s="9">
        <v>1</v>
      </c>
      <c r="Y817" s="9">
        <v>0</v>
      </c>
      <c r="Z817" s="9">
        <v>0</v>
      </c>
      <c r="AA817" s="9">
        <v>0</v>
      </c>
      <c r="AB817" s="9">
        <v>0</v>
      </c>
      <c r="AC817" s="9">
        <v>0</v>
      </c>
      <c r="AD817" s="9">
        <v>3</v>
      </c>
      <c r="AE817" s="9">
        <v>0</v>
      </c>
      <c r="AF817" s="25">
        <f t="shared" si="301"/>
        <v>476</v>
      </c>
      <c r="AG817" s="25">
        <f t="shared" si="302"/>
        <v>473</v>
      </c>
    </row>
    <row r="818" spans="1:16384" s="24" customFormat="1" ht="15.75" x14ac:dyDescent="0.25">
      <c r="A818" s="8"/>
      <c r="B818" s="8"/>
      <c r="C818" s="9"/>
      <c r="D818" s="43"/>
      <c r="E818" s="23" t="s">
        <v>11</v>
      </c>
      <c r="F818" s="66" t="s">
        <v>10</v>
      </c>
      <c r="G818" s="66">
        <f>SUM(G814:G817)</f>
        <v>1</v>
      </c>
      <c r="H818" s="66">
        <f t="shared" ref="H818:AE818" si="303">SUM(H814:H817)</f>
        <v>1696</v>
      </c>
      <c r="I818" s="66">
        <f t="shared" si="303"/>
        <v>3</v>
      </c>
      <c r="J818" s="66">
        <f t="shared" si="303"/>
        <v>0</v>
      </c>
      <c r="K818" s="66">
        <f t="shared" si="303"/>
        <v>0</v>
      </c>
      <c r="L818" s="66">
        <f t="shared" si="303"/>
        <v>2</v>
      </c>
      <c r="M818" s="66">
        <f t="shared" si="303"/>
        <v>1</v>
      </c>
      <c r="N818" s="66">
        <f t="shared" si="303"/>
        <v>5</v>
      </c>
      <c r="O818" s="66">
        <f t="shared" si="303"/>
        <v>1</v>
      </c>
      <c r="P818" s="66">
        <f t="shared" si="303"/>
        <v>2</v>
      </c>
      <c r="Q818" s="66">
        <f t="shared" si="303"/>
        <v>0</v>
      </c>
      <c r="R818" s="66">
        <f t="shared" si="303"/>
        <v>0</v>
      </c>
      <c r="S818" s="66">
        <f t="shared" si="303"/>
        <v>0</v>
      </c>
      <c r="T818" s="66">
        <f t="shared" si="303"/>
        <v>0</v>
      </c>
      <c r="U818" s="66">
        <f t="shared" si="303"/>
        <v>779</v>
      </c>
      <c r="V818" s="66">
        <f t="shared" si="303"/>
        <v>0</v>
      </c>
      <c r="W818" s="66">
        <f t="shared" si="303"/>
        <v>0</v>
      </c>
      <c r="X818" s="66">
        <f t="shared" si="303"/>
        <v>5</v>
      </c>
      <c r="Y818" s="66">
        <f t="shared" si="303"/>
        <v>4</v>
      </c>
      <c r="Z818" s="66">
        <f t="shared" si="303"/>
        <v>0</v>
      </c>
      <c r="AA818" s="66">
        <f t="shared" si="303"/>
        <v>1</v>
      </c>
      <c r="AB818" s="66">
        <f t="shared" si="303"/>
        <v>0</v>
      </c>
      <c r="AC818" s="66">
        <f t="shared" si="303"/>
        <v>1</v>
      </c>
      <c r="AD818" s="66">
        <f t="shared" si="303"/>
        <v>11</v>
      </c>
      <c r="AE818" s="66">
        <f t="shared" si="303"/>
        <v>0</v>
      </c>
      <c r="AF818" s="67">
        <f t="shared" ref="AF818:AG818" si="304">SUM(AF814:AF817)</f>
        <v>2512</v>
      </c>
      <c r="AG818" s="67">
        <f t="shared" si="304"/>
        <v>2501</v>
      </c>
      <c r="AH818" s="82"/>
      <c r="AI818" s="82"/>
      <c r="AJ818" s="82"/>
      <c r="AK818" s="82"/>
      <c r="AL818" s="82"/>
      <c r="AM818" s="82"/>
      <c r="AN818" s="82"/>
      <c r="AO818" s="82"/>
      <c r="AP818" s="82"/>
      <c r="AQ818" s="82"/>
      <c r="AR818" s="82"/>
      <c r="AS818" s="82"/>
      <c r="AT818" s="82"/>
      <c r="AU818" s="82"/>
      <c r="AV818" s="82"/>
      <c r="AW818" s="82"/>
      <c r="AX818" s="82"/>
      <c r="AY818" s="82"/>
      <c r="AZ818" s="82"/>
      <c r="BA818" s="82"/>
      <c r="BB818" s="82"/>
      <c r="BC818" s="82"/>
    </row>
    <row r="819" spans="1:16384" ht="18.75" x14ac:dyDescent="0.3">
      <c r="A819" s="87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9"/>
      <c r="AC819" s="87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9"/>
      <c r="BE819" s="87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  <c r="BY819" s="88"/>
      <c r="BZ819" s="88"/>
      <c r="CA819" s="88"/>
      <c r="CB819" s="88"/>
      <c r="CC819" s="88"/>
      <c r="CD819" s="88"/>
      <c r="CE819" s="88"/>
      <c r="CF819" s="89"/>
      <c r="CG819" s="87"/>
      <c r="CH819" s="88"/>
      <c r="CI819" s="88"/>
      <c r="CJ819" s="88"/>
      <c r="CK819" s="88"/>
      <c r="CL819" s="88"/>
      <c r="CM819" s="88"/>
      <c r="CN819" s="88"/>
      <c r="CO819" s="88"/>
      <c r="CP819" s="88"/>
      <c r="CQ819" s="88"/>
      <c r="CR819" s="88"/>
      <c r="CS819" s="88"/>
      <c r="CT819" s="88"/>
      <c r="CU819" s="88"/>
      <c r="CV819" s="88"/>
      <c r="CW819" s="88"/>
      <c r="CX819" s="88"/>
      <c r="CY819" s="88"/>
      <c r="CZ819" s="88"/>
      <c r="DA819" s="88"/>
      <c r="DB819" s="88"/>
      <c r="DC819" s="88"/>
      <c r="DD819" s="88"/>
      <c r="DE819" s="88"/>
      <c r="DF819" s="88"/>
      <c r="DG819" s="88"/>
      <c r="DH819" s="89"/>
      <c r="DI819" s="87"/>
      <c r="DJ819" s="88"/>
      <c r="DK819" s="88"/>
      <c r="DL819" s="88"/>
      <c r="DM819" s="88"/>
      <c r="DN819" s="88"/>
      <c r="DO819" s="88"/>
      <c r="DP819" s="88"/>
      <c r="DQ819" s="88"/>
      <c r="DR819" s="88"/>
      <c r="DS819" s="88"/>
      <c r="DT819" s="88"/>
      <c r="DU819" s="88"/>
      <c r="DV819" s="88"/>
      <c r="DW819" s="88"/>
      <c r="DX819" s="88"/>
      <c r="DY819" s="88"/>
      <c r="DZ819" s="88"/>
      <c r="EA819" s="88"/>
      <c r="EB819" s="88"/>
      <c r="EC819" s="88"/>
      <c r="ED819" s="88"/>
      <c r="EE819" s="88"/>
      <c r="EF819" s="88"/>
      <c r="EG819" s="88"/>
      <c r="EH819" s="88"/>
      <c r="EI819" s="88"/>
      <c r="EJ819" s="89"/>
      <c r="EK819" s="87"/>
      <c r="EL819" s="88"/>
      <c r="EM819" s="88"/>
      <c r="EN819" s="88"/>
      <c r="EO819" s="88"/>
      <c r="EP819" s="88"/>
      <c r="EQ819" s="88"/>
      <c r="ER819" s="88"/>
      <c r="ES819" s="88"/>
      <c r="ET819" s="88"/>
      <c r="EU819" s="88"/>
      <c r="EV819" s="88"/>
      <c r="EW819" s="88"/>
      <c r="EX819" s="88"/>
      <c r="EY819" s="88"/>
      <c r="EZ819" s="88"/>
      <c r="FA819" s="88"/>
      <c r="FB819" s="88"/>
      <c r="FC819" s="88"/>
      <c r="FD819" s="88"/>
      <c r="FE819" s="88"/>
      <c r="FF819" s="88"/>
      <c r="FG819" s="88"/>
      <c r="FH819" s="88"/>
      <c r="FI819" s="88"/>
      <c r="FJ819" s="88"/>
      <c r="FK819" s="88"/>
      <c r="FL819" s="89"/>
      <c r="FM819" s="87"/>
      <c r="FN819" s="88"/>
      <c r="FO819" s="88"/>
      <c r="FP819" s="88"/>
      <c r="FQ819" s="88"/>
      <c r="FR819" s="88"/>
      <c r="FS819" s="88"/>
      <c r="FT819" s="88"/>
      <c r="FU819" s="88"/>
      <c r="FV819" s="88"/>
      <c r="FW819" s="88"/>
      <c r="FX819" s="88"/>
      <c r="FY819" s="88"/>
      <c r="FZ819" s="88"/>
      <c r="GA819" s="88"/>
      <c r="GB819" s="88"/>
      <c r="GC819" s="88"/>
      <c r="GD819" s="88"/>
      <c r="GE819" s="88"/>
      <c r="GF819" s="88"/>
      <c r="GG819" s="88"/>
      <c r="GH819" s="88"/>
      <c r="GI819" s="88"/>
      <c r="GJ819" s="88"/>
      <c r="GK819" s="88"/>
      <c r="GL819" s="88"/>
      <c r="GM819" s="88"/>
      <c r="GN819" s="89"/>
      <c r="GO819" s="87"/>
      <c r="GP819" s="88"/>
      <c r="GQ819" s="88"/>
      <c r="GR819" s="88"/>
      <c r="GS819" s="88"/>
      <c r="GT819" s="88"/>
      <c r="GU819" s="88"/>
      <c r="GV819" s="88"/>
      <c r="GW819" s="88"/>
      <c r="GX819" s="88"/>
      <c r="GY819" s="88"/>
      <c r="GZ819" s="88"/>
      <c r="HA819" s="88"/>
      <c r="HB819" s="88"/>
      <c r="HC819" s="88"/>
      <c r="HD819" s="88"/>
      <c r="HE819" s="88"/>
      <c r="HF819" s="88"/>
      <c r="HG819" s="88"/>
      <c r="HH819" s="88"/>
      <c r="HI819" s="88"/>
      <c r="HJ819" s="88"/>
      <c r="HK819" s="88"/>
      <c r="HL819" s="88"/>
      <c r="HM819" s="88"/>
      <c r="HN819" s="88"/>
      <c r="HO819" s="88"/>
      <c r="HP819" s="89"/>
      <c r="HQ819" s="87"/>
      <c r="HR819" s="88"/>
      <c r="HS819" s="88"/>
      <c r="HT819" s="88"/>
      <c r="HU819" s="88"/>
      <c r="HV819" s="88"/>
      <c r="HW819" s="88"/>
      <c r="HX819" s="88"/>
      <c r="HY819" s="88"/>
      <c r="HZ819" s="88"/>
      <c r="IA819" s="88"/>
      <c r="IB819" s="88"/>
      <c r="IC819" s="88"/>
      <c r="ID819" s="88"/>
      <c r="IE819" s="88"/>
      <c r="IF819" s="88"/>
      <c r="IG819" s="88"/>
      <c r="IH819" s="88"/>
      <c r="II819" s="88"/>
      <c r="IJ819" s="88"/>
      <c r="IK819" s="88"/>
      <c r="IL819" s="88"/>
      <c r="IM819" s="88"/>
      <c r="IN819" s="88"/>
      <c r="IO819" s="88"/>
      <c r="IP819" s="88"/>
      <c r="IQ819" s="88"/>
      <c r="IR819" s="89"/>
      <c r="IS819" s="87"/>
      <c r="IT819" s="88"/>
      <c r="IU819" s="88"/>
      <c r="IV819" s="88"/>
      <c r="IW819" s="88"/>
      <c r="IX819" s="88"/>
      <c r="IY819" s="88"/>
      <c r="IZ819" s="88"/>
      <c r="JA819" s="88"/>
      <c r="JB819" s="88"/>
      <c r="JC819" s="88"/>
      <c r="JD819" s="88"/>
      <c r="JE819" s="88"/>
      <c r="JF819" s="88"/>
      <c r="JG819" s="88"/>
      <c r="JH819" s="88"/>
      <c r="JI819" s="88"/>
      <c r="JJ819" s="88"/>
      <c r="JK819" s="88"/>
      <c r="JL819" s="88"/>
      <c r="JM819" s="88"/>
      <c r="JN819" s="88"/>
      <c r="JO819" s="88"/>
      <c r="JP819" s="88"/>
      <c r="JQ819" s="88"/>
      <c r="JR819" s="88"/>
      <c r="JS819" s="88"/>
      <c r="JT819" s="89"/>
      <c r="JU819" s="87"/>
      <c r="JV819" s="88"/>
      <c r="JW819" s="88"/>
      <c r="JX819" s="88"/>
      <c r="JY819" s="88"/>
      <c r="JZ819" s="88"/>
      <c r="KA819" s="88"/>
      <c r="KB819" s="88"/>
      <c r="KC819" s="88"/>
      <c r="KD819" s="88"/>
      <c r="KE819" s="88"/>
      <c r="KF819" s="88"/>
      <c r="KG819" s="88"/>
      <c r="KH819" s="88"/>
      <c r="KI819" s="88"/>
      <c r="KJ819" s="88"/>
      <c r="KK819" s="88"/>
      <c r="KL819" s="88"/>
      <c r="KM819" s="88"/>
      <c r="KN819" s="88"/>
      <c r="KO819" s="88"/>
      <c r="KP819" s="88"/>
      <c r="KQ819" s="88"/>
      <c r="KR819" s="88"/>
      <c r="KS819" s="88"/>
      <c r="KT819" s="88"/>
      <c r="KU819" s="88"/>
      <c r="KV819" s="89"/>
      <c r="KW819" s="87"/>
      <c r="KX819" s="88"/>
      <c r="KY819" s="88"/>
      <c r="KZ819" s="88"/>
      <c r="LA819" s="88"/>
      <c r="LB819" s="88"/>
      <c r="LC819" s="88"/>
      <c r="LD819" s="88"/>
      <c r="LE819" s="88"/>
      <c r="LF819" s="88"/>
      <c r="LG819" s="88"/>
      <c r="LH819" s="88"/>
      <c r="LI819" s="88"/>
      <c r="LJ819" s="88"/>
      <c r="LK819" s="88"/>
      <c r="LL819" s="88"/>
      <c r="LM819" s="88"/>
      <c r="LN819" s="88"/>
      <c r="LO819" s="88"/>
      <c r="LP819" s="88"/>
      <c r="LQ819" s="88"/>
      <c r="LR819" s="88"/>
      <c r="LS819" s="88"/>
      <c r="LT819" s="88"/>
      <c r="LU819" s="88"/>
      <c r="LV819" s="88"/>
      <c r="LW819" s="88"/>
      <c r="LX819" s="89"/>
      <c r="LY819" s="87"/>
      <c r="LZ819" s="88"/>
      <c r="MA819" s="88"/>
      <c r="MB819" s="88"/>
      <c r="MC819" s="88"/>
      <c r="MD819" s="88"/>
      <c r="ME819" s="88"/>
      <c r="MF819" s="88"/>
      <c r="MG819" s="88"/>
      <c r="MH819" s="88"/>
      <c r="MI819" s="88"/>
      <c r="MJ819" s="88"/>
      <c r="MK819" s="88"/>
      <c r="ML819" s="88"/>
      <c r="MM819" s="88"/>
      <c r="MN819" s="88"/>
      <c r="MO819" s="88"/>
      <c r="MP819" s="88"/>
      <c r="MQ819" s="88"/>
      <c r="MR819" s="88"/>
      <c r="MS819" s="88"/>
      <c r="MT819" s="88"/>
      <c r="MU819" s="88"/>
      <c r="MV819" s="88"/>
      <c r="MW819" s="88"/>
      <c r="MX819" s="88"/>
      <c r="MY819" s="88"/>
      <c r="MZ819" s="89"/>
      <c r="NA819" s="87"/>
      <c r="NB819" s="88"/>
      <c r="NC819" s="88"/>
      <c r="ND819" s="88"/>
      <c r="NE819" s="88"/>
      <c r="NF819" s="88"/>
      <c r="NG819" s="88"/>
      <c r="NH819" s="88"/>
      <c r="NI819" s="88"/>
      <c r="NJ819" s="88"/>
      <c r="NK819" s="88"/>
      <c r="NL819" s="88"/>
      <c r="NM819" s="88"/>
      <c r="NN819" s="88"/>
      <c r="NO819" s="88"/>
      <c r="NP819" s="88"/>
      <c r="NQ819" s="88"/>
      <c r="NR819" s="88"/>
      <c r="NS819" s="88"/>
      <c r="NT819" s="88"/>
      <c r="NU819" s="88"/>
      <c r="NV819" s="88"/>
      <c r="NW819" s="88"/>
      <c r="NX819" s="88"/>
      <c r="NY819" s="88"/>
      <c r="NZ819" s="88"/>
      <c r="OA819" s="88"/>
      <c r="OB819" s="89"/>
      <c r="OC819" s="87"/>
      <c r="OD819" s="88"/>
      <c r="OE819" s="88"/>
      <c r="OF819" s="88"/>
      <c r="OG819" s="88"/>
      <c r="OH819" s="88"/>
      <c r="OI819" s="88"/>
      <c r="OJ819" s="88"/>
      <c r="OK819" s="88"/>
      <c r="OL819" s="88"/>
      <c r="OM819" s="88"/>
      <c r="ON819" s="88"/>
      <c r="OO819" s="88"/>
      <c r="OP819" s="88"/>
      <c r="OQ819" s="88"/>
      <c r="OR819" s="88"/>
      <c r="OS819" s="88"/>
      <c r="OT819" s="88"/>
      <c r="OU819" s="88"/>
      <c r="OV819" s="88"/>
      <c r="OW819" s="88"/>
      <c r="OX819" s="88"/>
      <c r="OY819" s="88"/>
      <c r="OZ819" s="88"/>
      <c r="PA819" s="88"/>
      <c r="PB819" s="88"/>
      <c r="PC819" s="88"/>
      <c r="PD819" s="89"/>
      <c r="PE819" s="87"/>
      <c r="PF819" s="88"/>
      <c r="PG819" s="88"/>
      <c r="PH819" s="88"/>
      <c r="PI819" s="88"/>
      <c r="PJ819" s="88"/>
      <c r="PK819" s="88"/>
      <c r="PL819" s="88"/>
      <c r="PM819" s="88"/>
      <c r="PN819" s="88"/>
      <c r="PO819" s="88"/>
      <c r="PP819" s="88"/>
      <c r="PQ819" s="88"/>
      <c r="PR819" s="88"/>
      <c r="PS819" s="88"/>
      <c r="PT819" s="88"/>
      <c r="PU819" s="88"/>
      <c r="PV819" s="88"/>
      <c r="PW819" s="88"/>
      <c r="PX819" s="88"/>
      <c r="PY819" s="88"/>
      <c r="PZ819" s="88"/>
      <c r="QA819" s="88"/>
      <c r="QB819" s="88"/>
      <c r="QC819" s="88"/>
      <c r="QD819" s="88"/>
      <c r="QE819" s="88"/>
      <c r="QF819" s="89"/>
      <c r="QG819" s="87"/>
      <c r="QH819" s="88"/>
      <c r="QI819" s="88"/>
      <c r="QJ819" s="88"/>
      <c r="QK819" s="88"/>
      <c r="QL819" s="88"/>
      <c r="QM819" s="88"/>
      <c r="QN819" s="88"/>
      <c r="QO819" s="88"/>
      <c r="QP819" s="88"/>
      <c r="QQ819" s="88"/>
      <c r="QR819" s="88"/>
      <c r="QS819" s="88"/>
      <c r="QT819" s="88"/>
      <c r="QU819" s="88"/>
      <c r="QV819" s="88"/>
      <c r="QW819" s="88"/>
      <c r="QX819" s="88"/>
      <c r="QY819" s="88"/>
      <c r="QZ819" s="88"/>
      <c r="RA819" s="88"/>
      <c r="RB819" s="88"/>
      <c r="RC819" s="88"/>
      <c r="RD819" s="88"/>
      <c r="RE819" s="88"/>
      <c r="RF819" s="88"/>
      <c r="RG819" s="88"/>
      <c r="RH819" s="89"/>
      <c r="RI819" s="87"/>
      <c r="RJ819" s="88"/>
      <c r="RK819" s="88"/>
      <c r="RL819" s="88"/>
      <c r="RM819" s="88"/>
      <c r="RN819" s="88"/>
      <c r="RO819" s="88"/>
      <c r="RP819" s="88"/>
      <c r="RQ819" s="88"/>
      <c r="RR819" s="88"/>
      <c r="RS819" s="88"/>
      <c r="RT819" s="88"/>
      <c r="RU819" s="88"/>
      <c r="RV819" s="88"/>
      <c r="RW819" s="88"/>
      <c r="RX819" s="88"/>
      <c r="RY819" s="88"/>
      <c r="RZ819" s="88"/>
      <c r="SA819" s="88"/>
      <c r="SB819" s="88"/>
      <c r="SC819" s="88"/>
      <c r="SD819" s="88"/>
      <c r="SE819" s="88"/>
      <c r="SF819" s="88"/>
      <c r="SG819" s="88"/>
      <c r="SH819" s="88"/>
      <c r="SI819" s="88"/>
      <c r="SJ819" s="89"/>
      <c r="SK819" s="87"/>
      <c r="SL819" s="88"/>
      <c r="SM819" s="88"/>
      <c r="SN819" s="88"/>
      <c r="SO819" s="88"/>
      <c r="SP819" s="88"/>
      <c r="SQ819" s="88"/>
      <c r="SR819" s="88"/>
      <c r="SS819" s="88"/>
      <c r="ST819" s="88"/>
      <c r="SU819" s="88"/>
      <c r="SV819" s="88"/>
      <c r="SW819" s="88"/>
      <c r="SX819" s="88"/>
      <c r="SY819" s="88"/>
      <c r="SZ819" s="88"/>
      <c r="TA819" s="88"/>
      <c r="TB819" s="88"/>
      <c r="TC819" s="88"/>
      <c r="TD819" s="88"/>
      <c r="TE819" s="88"/>
      <c r="TF819" s="88"/>
      <c r="TG819" s="88"/>
      <c r="TH819" s="88"/>
      <c r="TI819" s="88"/>
      <c r="TJ819" s="88"/>
      <c r="TK819" s="88"/>
      <c r="TL819" s="89"/>
      <c r="TM819" s="87"/>
      <c r="TN819" s="88"/>
      <c r="TO819" s="88"/>
      <c r="TP819" s="88"/>
      <c r="TQ819" s="88"/>
      <c r="TR819" s="88"/>
      <c r="TS819" s="88"/>
      <c r="TT819" s="88"/>
      <c r="TU819" s="88"/>
      <c r="TV819" s="88"/>
      <c r="TW819" s="88"/>
      <c r="TX819" s="88"/>
      <c r="TY819" s="88"/>
      <c r="TZ819" s="88"/>
      <c r="UA819" s="88"/>
      <c r="UB819" s="88"/>
      <c r="UC819" s="88"/>
      <c r="UD819" s="88"/>
      <c r="UE819" s="88"/>
      <c r="UF819" s="88"/>
      <c r="UG819" s="88"/>
      <c r="UH819" s="88"/>
      <c r="UI819" s="88"/>
      <c r="UJ819" s="88"/>
      <c r="UK819" s="88"/>
      <c r="UL819" s="88"/>
      <c r="UM819" s="88"/>
      <c r="UN819" s="89"/>
      <c r="UO819" s="87"/>
      <c r="UP819" s="88"/>
      <c r="UQ819" s="88"/>
      <c r="UR819" s="88"/>
      <c r="US819" s="88"/>
      <c r="UT819" s="88"/>
      <c r="UU819" s="88"/>
      <c r="UV819" s="88"/>
      <c r="UW819" s="88"/>
      <c r="UX819" s="88"/>
      <c r="UY819" s="88"/>
      <c r="UZ819" s="88"/>
      <c r="VA819" s="88"/>
      <c r="VB819" s="88"/>
      <c r="VC819" s="88"/>
      <c r="VD819" s="88"/>
      <c r="VE819" s="88"/>
      <c r="VF819" s="88"/>
      <c r="VG819" s="88"/>
      <c r="VH819" s="88"/>
      <c r="VI819" s="88"/>
      <c r="VJ819" s="88"/>
      <c r="VK819" s="88"/>
      <c r="VL819" s="88"/>
      <c r="VM819" s="88"/>
      <c r="VN819" s="88"/>
      <c r="VO819" s="88"/>
      <c r="VP819" s="89"/>
      <c r="VQ819" s="87"/>
      <c r="VR819" s="88"/>
      <c r="VS819" s="88"/>
      <c r="VT819" s="88"/>
      <c r="VU819" s="88"/>
      <c r="VV819" s="88"/>
      <c r="VW819" s="88"/>
      <c r="VX819" s="88"/>
      <c r="VY819" s="88"/>
      <c r="VZ819" s="88"/>
      <c r="WA819" s="88"/>
      <c r="WB819" s="88"/>
      <c r="WC819" s="88"/>
      <c r="WD819" s="88"/>
      <c r="WE819" s="88"/>
      <c r="WF819" s="88"/>
      <c r="WG819" s="88"/>
      <c r="WH819" s="88"/>
      <c r="WI819" s="88"/>
      <c r="WJ819" s="88"/>
      <c r="WK819" s="88"/>
      <c r="WL819" s="88"/>
      <c r="WM819" s="88"/>
      <c r="WN819" s="88"/>
      <c r="WO819" s="88"/>
      <c r="WP819" s="88"/>
      <c r="WQ819" s="88"/>
      <c r="WR819" s="89"/>
      <c r="WS819" s="87"/>
      <c r="WT819" s="88"/>
      <c r="WU819" s="88"/>
      <c r="WV819" s="88"/>
      <c r="WW819" s="88"/>
      <c r="WX819" s="88"/>
      <c r="WY819" s="88"/>
      <c r="WZ819" s="88"/>
      <c r="XA819" s="88"/>
      <c r="XB819" s="88"/>
      <c r="XC819" s="88"/>
      <c r="XD819" s="88"/>
      <c r="XE819" s="88"/>
      <c r="XF819" s="88"/>
      <c r="XG819" s="88"/>
      <c r="XH819" s="88"/>
      <c r="XI819" s="88"/>
      <c r="XJ819" s="88"/>
      <c r="XK819" s="88"/>
      <c r="XL819" s="88"/>
      <c r="XM819" s="88"/>
      <c r="XN819" s="88"/>
      <c r="XO819" s="88"/>
      <c r="XP819" s="88"/>
      <c r="XQ819" s="88"/>
      <c r="XR819" s="88"/>
      <c r="XS819" s="88"/>
      <c r="XT819" s="89"/>
      <c r="XU819" s="87"/>
      <c r="XV819" s="88"/>
      <c r="XW819" s="88"/>
      <c r="XX819" s="88"/>
      <c r="XY819" s="88"/>
      <c r="XZ819" s="88"/>
      <c r="YA819" s="88"/>
      <c r="YB819" s="88"/>
      <c r="YC819" s="88"/>
      <c r="YD819" s="88"/>
      <c r="YE819" s="88"/>
      <c r="YF819" s="88"/>
      <c r="YG819" s="88"/>
      <c r="YH819" s="88"/>
      <c r="YI819" s="88"/>
      <c r="YJ819" s="88"/>
      <c r="YK819" s="88"/>
      <c r="YL819" s="88"/>
      <c r="YM819" s="88"/>
      <c r="YN819" s="88"/>
      <c r="YO819" s="88"/>
      <c r="YP819" s="88"/>
      <c r="YQ819" s="88"/>
      <c r="YR819" s="88"/>
      <c r="YS819" s="88"/>
      <c r="YT819" s="88"/>
      <c r="YU819" s="88"/>
      <c r="YV819" s="89"/>
      <c r="YW819" s="87"/>
      <c r="YX819" s="88"/>
      <c r="YY819" s="88"/>
      <c r="YZ819" s="88"/>
      <c r="ZA819" s="88"/>
      <c r="ZB819" s="88"/>
      <c r="ZC819" s="88"/>
      <c r="ZD819" s="88"/>
      <c r="ZE819" s="88"/>
      <c r="ZF819" s="88"/>
      <c r="ZG819" s="88"/>
      <c r="ZH819" s="88"/>
      <c r="ZI819" s="88"/>
      <c r="ZJ819" s="88"/>
      <c r="ZK819" s="88"/>
      <c r="ZL819" s="88"/>
      <c r="ZM819" s="88"/>
      <c r="ZN819" s="88"/>
      <c r="ZO819" s="88"/>
      <c r="ZP819" s="88"/>
      <c r="ZQ819" s="88"/>
      <c r="ZR819" s="88"/>
      <c r="ZS819" s="88"/>
      <c r="ZT819" s="88"/>
      <c r="ZU819" s="88"/>
      <c r="ZV819" s="88"/>
      <c r="ZW819" s="88"/>
      <c r="ZX819" s="89"/>
      <c r="ZY819" s="87"/>
      <c r="ZZ819" s="88"/>
      <c r="AAA819" s="88"/>
      <c r="AAB819" s="88"/>
      <c r="AAC819" s="88"/>
      <c r="AAD819" s="88"/>
      <c r="AAE819" s="88"/>
      <c r="AAF819" s="88"/>
      <c r="AAG819" s="88"/>
      <c r="AAH819" s="88"/>
      <c r="AAI819" s="88"/>
      <c r="AAJ819" s="88"/>
      <c r="AAK819" s="88"/>
      <c r="AAL819" s="88"/>
      <c r="AAM819" s="88"/>
      <c r="AAN819" s="88"/>
      <c r="AAO819" s="88"/>
      <c r="AAP819" s="88"/>
      <c r="AAQ819" s="88"/>
      <c r="AAR819" s="88"/>
      <c r="AAS819" s="88"/>
      <c r="AAT819" s="88"/>
      <c r="AAU819" s="88"/>
      <c r="AAV819" s="88"/>
      <c r="AAW819" s="88"/>
      <c r="AAX819" s="88"/>
      <c r="AAY819" s="88"/>
      <c r="AAZ819" s="89"/>
      <c r="ABA819" s="87"/>
      <c r="ABB819" s="88"/>
      <c r="ABC819" s="88"/>
      <c r="ABD819" s="88"/>
      <c r="ABE819" s="88"/>
      <c r="ABF819" s="88"/>
      <c r="ABG819" s="88"/>
      <c r="ABH819" s="88"/>
      <c r="ABI819" s="88"/>
      <c r="ABJ819" s="88"/>
      <c r="ABK819" s="88"/>
      <c r="ABL819" s="88"/>
      <c r="ABM819" s="88"/>
      <c r="ABN819" s="88"/>
      <c r="ABO819" s="88"/>
      <c r="ABP819" s="88"/>
      <c r="ABQ819" s="88"/>
      <c r="ABR819" s="88"/>
      <c r="ABS819" s="88"/>
      <c r="ABT819" s="88"/>
      <c r="ABU819" s="88"/>
      <c r="ABV819" s="88"/>
      <c r="ABW819" s="88"/>
      <c r="ABX819" s="88"/>
      <c r="ABY819" s="88"/>
      <c r="ABZ819" s="88"/>
      <c r="ACA819" s="88"/>
      <c r="ACB819" s="89"/>
      <c r="ACC819" s="87"/>
      <c r="ACD819" s="88"/>
      <c r="ACE819" s="88"/>
      <c r="ACF819" s="88"/>
      <c r="ACG819" s="88"/>
      <c r="ACH819" s="88"/>
      <c r="ACI819" s="88"/>
      <c r="ACJ819" s="88"/>
      <c r="ACK819" s="88"/>
      <c r="ACL819" s="88"/>
      <c r="ACM819" s="88"/>
      <c r="ACN819" s="88"/>
      <c r="ACO819" s="88"/>
      <c r="ACP819" s="88"/>
      <c r="ACQ819" s="88"/>
      <c r="ACR819" s="88"/>
      <c r="ACS819" s="88"/>
      <c r="ACT819" s="88"/>
      <c r="ACU819" s="88"/>
      <c r="ACV819" s="88"/>
      <c r="ACW819" s="88"/>
      <c r="ACX819" s="88"/>
      <c r="ACY819" s="88"/>
      <c r="ACZ819" s="88"/>
      <c r="ADA819" s="88"/>
      <c r="ADB819" s="88"/>
      <c r="ADC819" s="88"/>
      <c r="ADD819" s="89"/>
      <c r="ADE819" s="87"/>
      <c r="ADF819" s="88"/>
      <c r="ADG819" s="88"/>
      <c r="ADH819" s="88"/>
      <c r="ADI819" s="88"/>
      <c r="ADJ819" s="88"/>
      <c r="ADK819" s="88"/>
      <c r="ADL819" s="88"/>
      <c r="ADM819" s="88"/>
      <c r="ADN819" s="88"/>
      <c r="ADO819" s="88"/>
      <c r="ADP819" s="88"/>
      <c r="ADQ819" s="88"/>
      <c r="ADR819" s="88"/>
      <c r="ADS819" s="88"/>
      <c r="ADT819" s="88"/>
      <c r="ADU819" s="88"/>
      <c r="ADV819" s="88"/>
      <c r="ADW819" s="88"/>
      <c r="ADX819" s="88"/>
      <c r="ADY819" s="88"/>
      <c r="ADZ819" s="88"/>
      <c r="AEA819" s="88"/>
      <c r="AEB819" s="88"/>
      <c r="AEC819" s="88"/>
      <c r="AED819" s="88"/>
      <c r="AEE819" s="88"/>
      <c r="AEF819" s="89"/>
      <c r="AEG819" s="87"/>
      <c r="AEH819" s="88"/>
      <c r="AEI819" s="88"/>
      <c r="AEJ819" s="88"/>
      <c r="AEK819" s="88"/>
      <c r="AEL819" s="88"/>
      <c r="AEM819" s="88"/>
      <c r="AEN819" s="88"/>
      <c r="AEO819" s="88"/>
      <c r="AEP819" s="88"/>
      <c r="AEQ819" s="88"/>
      <c r="AER819" s="88"/>
      <c r="AES819" s="88"/>
      <c r="AET819" s="88"/>
      <c r="AEU819" s="88"/>
      <c r="AEV819" s="88"/>
      <c r="AEW819" s="88"/>
      <c r="AEX819" s="88"/>
      <c r="AEY819" s="88"/>
      <c r="AEZ819" s="88"/>
      <c r="AFA819" s="88"/>
      <c r="AFB819" s="88"/>
      <c r="AFC819" s="88"/>
      <c r="AFD819" s="88"/>
      <c r="AFE819" s="88"/>
      <c r="AFF819" s="88"/>
      <c r="AFG819" s="88"/>
      <c r="AFH819" s="89"/>
      <c r="AFI819" s="87"/>
      <c r="AFJ819" s="88"/>
      <c r="AFK819" s="88"/>
      <c r="AFL819" s="88"/>
      <c r="AFM819" s="88"/>
      <c r="AFN819" s="88"/>
      <c r="AFO819" s="88"/>
      <c r="AFP819" s="88"/>
      <c r="AFQ819" s="88"/>
      <c r="AFR819" s="88"/>
      <c r="AFS819" s="88"/>
      <c r="AFT819" s="88"/>
      <c r="AFU819" s="88"/>
      <c r="AFV819" s="88"/>
      <c r="AFW819" s="88"/>
      <c r="AFX819" s="88"/>
      <c r="AFY819" s="88"/>
      <c r="AFZ819" s="88"/>
      <c r="AGA819" s="88"/>
      <c r="AGB819" s="88"/>
      <c r="AGC819" s="88"/>
      <c r="AGD819" s="88"/>
      <c r="AGE819" s="88"/>
      <c r="AGF819" s="88"/>
      <c r="AGG819" s="88"/>
      <c r="AGH819" s="88"/>
      <c r="AGI819" s="88"/>
      <c r="AGJ819" s="89"/>
      <c r="AGK819" s="87"/>
      <c r="AGL819" s="88"/>
      <c r="AGM819" s="88"/>
      <c r="AGN819" s="88"/>
      <c r="AGO819" s="88"/>
      <c r="AGP819" s="88"/>
      <c r="AGQ819" s="88"/>
      <c r="AGR819" s="88"/>
      <c r="AGS819" s="88"/>
      <c r="AGT819" s="88"/>
      <c r="AGU819" s="88"/>
      <c r="AGV819" s="88"/>
      <c r="AGW819" s="88"/>
      <c r="AGX819" s="88"/>
      <c r="AGY819" s="88"/>
      <c r="AGZ819" s="88"/>
      <c r="AHA819" s="88"/>
      <c r="AHB819" s="88"/>
      <c r="AHC819" s="88"/>
      <c r="AHD819" s="88"/>
      <c r="AHE819" s="88"/>
      <c r="AHF819" s="88"/>
      <c r="AHG819" s="88"/>
      <c r="AHH819" s="88"/>
      <c r="AHI819" s="88"/>
      <c r="AHJ819" s="88"/>
      <c r="AHK819" s="88"/>
      <c r="AHL819" s="89"/>
      <c r="AHM819" s="87"/>
      <c r="AHN819" s="88"/>
      <c r="AHO819" s="88"/>
      <c r="AHP819" s="88"/>
      <c r="AHQ819" s="88"/>
      <c r="AHR819" s="88"/>
      <c r="AHS819" s="88"/>
      <c r="AHT819" s="88"/>
      <c r="AHU819" s="88"/>
      <c r="AHV819" s="88"/>
      <c r="AHW819" s="88"/>
      <c r="AHX819" s="88"/>
      <c r="AHY819" s="88"/>
      <c r="AHZ819" s="88"/>
      <c r="AIA819" s="88"/>
      <c r="AIB819" s="88"/>
      <c r="AIC819" s="88"/>
      <c r="AID819" s="88"/>
      <c r="AIE819" s="88"/>
      <c r="AIF819" s="88"/>
      <c r="AIG819" s="88"/>
      <c r="AIH819" s="88"/>
      <c r="AII819" s="88"/>
      <c r="AIJ819" s="88"/>
      <c r="AIK819" s="88"/>
      <c r="AIL819" s="88"/>
      <c r="AIM819" s="88"/>
      <c r="AIN819" s="89"/>
      <c r="AIO819" s="87"/>
      <c r="AIP819" s="88"/>
      <c r="AIQ819" s="88"/>
      <c r="AIR819" s="88"/>
      <c r="AIS819" s="88"/>
      <c r="AIT819" s="88"/>
      <c r="AIU819" s="88"/>
      <c r="AIV819" s="88"/>
      <c r="AIW819" s="88"/>
      <c r="AIX819" s="88"/>
      <c r="AIY819" s="88"/>
      <c r="AIZ819" s="88"/>
      <c r="AJA819" s="88"/>
      <c r="AJB819" s="88"/>
      <c r="AJC819" s="88"/>
      <c r="AJD819" s="88"/>
      <c r="AJE819" s="88"/>
      <c r="AJF819" s="88"/>
      <c r="AJG819" s="88"/>
      <c r="AJH819" s="88"/>
      <c r="AJI819" s="88"/>
      <c r="AJJ819" s="88"/>
      <c r="AJK819" s="88"/>
      <c r="AJL819" s="88"/>
      <c r="AJM819" s="88"/>
      <c r="AJN819" s="88"/>
      <c r="AJO819" s="88"/>
      <c r="AJP819" s="89"/>
      <c r="AJQ819" s="87"/>
      <c r="AJR819" s="88"/>
      <c r="AJS819" s="88"/>
      <c r="AJT819" s="88"/>
      <c r="AJU819" s="88"/>
      <c r="AJV819" s="88"/>
      <c r="AJW819" s="88"/>
      <c r="AJX819" s="88"/>
      <c r="AJY819" s="88"/>
      <c r="AJZ819" s="88"/>
      <c r="AKA819" s="88"/>
      <c r="AKB819" s="88"/>
      <c r="AKC819" s="88"/>
      <c r="AKD819" s="88"/>
      <c r="AKE819" s="88"/>
      <c r="AKF819" s="88"/>
      <c r="AKG819" s="88"/>
      <c r="AKH819" s="88"/>
      <c r="AKI819" s="88"/>
      <c r="AKJ819" s="88"/>
      <c r="AKK819" s="88"/>
      <c r="AKL819" s="88"/>
      <c r="AKM819" s="88"/>
      <c r="AKN819" s="88"/>
      <c r="AKO819" s="88"/>
      <c r="AKP819" s="88"/>
      <c r="AKQ819" s="88"/>
      <c r="AKR819" s="89"/>
      <c r="AKS819" s="87"/>
      <c r="AKT819" s="88"/>
      <c r="AKU819" s="88"/>
      <c r="AKV819" s="88"/>
      <c r="AKW819" s="88"/>
      <c r="AKX819" s="88"/>
      <c r="AKY819" s="88"/>
      <c r="AKZ819" s="88"/>
      <c r="ALA819" s="88"/>
      <c r="ALB819" s="88"/>
      <c r="ALC819" s="88"/>
      <c r="ALD819" s="88"/>
      <c r="ALE819" s="88"/>
      <c r="ALF819" s="88"/>
      <c r="ALG819" s="88"/>
      <c r="ALH819" s="88"/>
      <c r="ALI819" s="88"/>
      <c r="ALJ819" s="88"/>
      <c r="ALK819" s="88"/>
      <c r="ALL819" s="88"/>
      <c r="ALM819" s="88"/>
      <c r="ALN819" s="88"/>
      <c r="ALO819" s="88"/>
      <c r="ALP819" s="88"/>
      <c r="ALQ819" s="88"/>
      <c r="ALR819" s="88"/>
      <c r="ALS819" s="88"/>
      <c r="ALT819" s="89"/>
      <c r="ALU819" s="87"/>
      <c r="ALV819" s="88"/>
      <c r="ALW819" s="88"/>
      <c r="ALX819" s="88"/>
      <c r="ALY819" s="88"/>
      <c r="ALZ819" s="88"/>
      <c r="AMA819" s="88"/>
      <c r="AMB819" s="88"/>
      <c r="AMC819" s="88"/>
      <c r="AMD819" s="88"/>
      <c r="AME819" s="88"/>
      <c r="AMF819" s="88"/>
      <c r="AMG819" s="88"/>
      <c r="AMH819" s="88"/>
      <c r="AMI819" s="88"/>
      <c r="AMJ819" s="88"/>
      <c r="AMK819" s="88"/>
      <c r="AML819" s="88"/>
      <c r="AMM819" s="88"/>
      <c r="AMN819" s="88"/>
      <c r="AMO819" s="88"/>
      <c r="AMP819" s="88"/>
      <c r="AMQ819" s="88"/>
      <c r="AMR819" s="88"/>
      <c r="AMS819" s="88"/>
      <c r="AMT819" s="88"/>
      <c r="AMU819" s="88"/>
      <c r="AMV819" s="89"/>
      <c r="AMW819" s="87"/>
      <c r="AMX819" s="88"/>
      <c r="AMY819" s="88"/>
      <c r="AMZ819" s="88"/>
      <c r="ANA819" s="88"/>
      <c r="ANB819" s="88"/>
      <c r="ANC819" s="88"/>
      <c r="AND819" s="88"/>
      <c r="ANE819" s="88"/>
      <c r="ANF819" s="88"/>
      <c r="ANG819" s="88"/>
      <c r="ANH819" s="88"/>
      <c r="ANI819" s="88"/>
      <c r="ANJ819" s="88"/>
      <c r="ANK819" s="88"/>
      <c r="ANL819" s="88"/>
      <c r="ANM819" s="88"/>
      <c r="ANN819" s="88"/>
      <c r="ANO819" s="88"/>
      <c r="ANP819" s="88"/>
      <c r="ANQ819" s="88"/>
      <c r="ANR819" s="88"/>
      <c r="ANS819" s="88"/>
      <c r="ANT819" s="88"/>
      <c r="ANU819" s="88"/>
      <c r="ANV819" s="88"/>
      <c r="ANW819" s="88"/>
      <c r="ANX819" s="89"/>
      <c r="ANY819" s="87"/>
      <c r="ANZ819" s="88"/>
      <c r="AOA819" s="88"/>
      <c r="AOB819" s="88"/>
      <c r="AOC819" s="88"/>
      <c r="AOD819" s="88"/>
      <c r="AOE819" s="88"/>
      <c r="AOF819" s="88"/>
      <c r="AOG819" s="88"/>
      <c r="AOH819" s="88"/>
      <c r="AOI819" s="88"/>
      <c r="AOJ819" s="88"/>
      <c r="AOK819" s="88"/>
      <c r="AOL819" s="88"/>
      <c r="AOM819" s="88"/>
      <c r="AON819" s="88"/>
      <c r="AOO819" s="88"/>
      <c r="AOP819" s="88"/>
      <c r="AOQ819" s="88"/>
      <c r="AOR819" s="88"/>
      <c r="AOS819" s="88"/>
      <c r="AOT819" s="88"/>
      <c r="AOU819" s="88"/>
      <c r="AOV819" s="88"/>
      <c r="AOW819" s="88"/>
      <c r="AOX819" s="88"/>
      <c r="AOY819" s="88"/>
      <c r="AOZ819" s="89"/>
      <c r="APA819" s="87"/>
      <c r="APB819" s="88"/>
      <c r="APC819" s="88"/>
      <c r="APD819" s="88"/>
      <c r="APE819" s="88"/>
      <c r="APF819" s="88"/>
      <c r="APG819" s="88"/>
      <c r="APH819" s="88"/>
      <c r="API819" s="88"/>
      <c r="APJ819" s="88"/>
      <c r="APK819" s="88"/>
      <c r="APL819" s="88"/>
      <c r="APM819" s="88"/>
      <c r="APN819" s="88"/>
      <c r="APO819" s="88"/>
      <c r="APP819" s="88"/>
      <c r="APQ819" s="88"/>
      <c r="APR819" s="88"/>
      <c r="APS819" s="88"/>
      <c r="APT819" s="88"/>
      <c r="APU819" s="88"/>
      <c r="APV819" s="88"/>
      <c r="APW819" s="88"/>
      <c r="APX819" s="88"/>
      <c r="APY819" s="88"/>
      <c r="APZ819" s="88"/>
      <c r="AQA819" s="88"/>
      <c r="AQB819" s="89"/>
      <c r="AQC819" s="87"/>
      <c r="AQD819" s="88"/>
      <c r="AQE819" s="88"/>
      <c r="AQF819" s="88"/>
      <c r="AQG819" s="88"/>
      <c r="AQH819" s="88"/>
      <c r="AQI819" s="88"/>
      <c r="AQJ819" s="88"/>
      <c r="AQK819" s="88"/>
      <c r="AQL819" s="88"/>
      <c r="AQM819" s="88"/>
      <c r="AQN819" s="88"/>
      <c r="AQO819" s="88"/>
      <c r="AQP819" s="88"/>
      <c r="AQQ819" s="88"/>
      <c r="AQR819" s="88"/>
      <c r="AQS819" s="88"/>
      <c r="AQT819" s="88"/>
      <c r="AQU819" s="88"/>
      <c r="AQV819" s="88"/>
      <c r="AQW819" s="88"/>
      <c r="AQX819" s="88"/>
      <c r="AQY819" s="88"/>
      <c r="AQZ819" s="88"/>
      <c r="ARA819" s="88"/>
      <c r="ARB819" s="88"/>
      <c r="ARC819" s="88"/>
      <c r="ARD819" s="89"/>
      <c r="ARE819" s="87"/>
      <c r="ARF819" s="88"/>
      <c r="ARG819" s="88"/>
      <c r="ARH819" s="88"/>
      <c r="ARI819" s="88"/>
      <c r="ARJ819" s="88"/>
      <c r="ARK819" s="88"/>
      <c r="ARL819" s="88"/>
      <c r="ARM819" s="88"/>
      <c r="ARN819" s="88"/>
      <c r="ARO819" s="88"/>
      <c r="ARP819" s="88"/>
      <c r="ARQ819" s="88"/>
      <c r="ARR819" s="88"/>
      <c r="ARS819" s="88"/>
      <c r="ART819" s="88"/>
      <c r="ARU819" s="88"/>
      <c r="ARV819" s="88"/>
      <c r="ARW819" s="88"/>
      <c r="ARX819" s="88"/>
      <c r="ARY819" s="88"/>
      <c r="ARZ819" s="88"/>
      <c r="ASA819" s="88"/>
      <c r="ASB819" s="88"/>
      <c r="ASC819" s="88"/>
      <c r="ASD819" s="88"/>
      <c r="ASE819" s="88"/>
      <c r="ASF819" s="89"/>
      <c r="ASG819" s="87"/>
      <c r="ASH819" s="88"/>
      <c r="ASI819" s="88"/>
      <c r="ASJ819" s="88"/>
      <c r="ASK819" s="88"/>
      <c r="ASL819" s="88"/>
      <c r="ASM819" s="88"/>
      <c r="ASN819" s="88"/>
      <c r="ASO819" s="88"/>
      <c r="ASP819" s="88"/>
      <c r="ASQ819" s="88"/>
      <c r="ASR819" s="88"/>
      <c r="ASS819" s="88"/>
      <c r="AST819" s="88"/>
      <c r="ASU819" s="88"/>
      <c r="ASV819" s="88"/>
      <c r="ASW819" s="88"/>
      <c r="ASX819" s="88"/>
      <c r="ASY819" s="88"/>
      <c r="ASZ819" s="88"/>
      <c r="ATA819" s="88"/>
      <c r="ATB819" s="88"/>
      <c r="ATC819" s="88"/>
      <c r="ATD819" s="88"/>
      <c r="ATE819" s="88"/>
      <c r="ATF819" s="88"/>
      <c r="ATG819" s="88"/>
      <c r="ATH819" s="89"/>
      <c r="ATI819" s="87"/>
      <c r="ATJ819" s="88"/>
      <c r="ATK819" s="88"/>
      <c r="ATL819" s="88"/>
      <c r="ATM819" s="88"/>
      <c r="ATN819" s="88"/>
      <c r="ATO819" s="88"/>
      <c r="ATP819" s="88"/>
      <c r="ATQ819" s="88"/>
      <c r="ATR819" s="88"/>
      <c r="ATS819" s="88"/>
      <c r="ATT819" s="88"/>
      <c r="ATU819" s="88"/>
      <c r="ATV819" s="88"/>
      <c r="ATW819" s="88"/>
      <c r="ATX819" s="88"/>
      <c r="ATY819" s="88"/>
      <c r="ATZ819" s="88"/>
      <c r="AUA819" s="88"/>
      <c r="AUB819" s="88"/>
      <c r="AUC819" s="88"/>
      <c r="AUD819" s="88"/>
      <c r="AUE819" s="88"/>
      <c r="AUF819" s="88"/>
      <c r="AUG819" s="88"/>
      <c r="AUH819" s="88"/>
      <c r="AUI819" s="88"/>
      <c r="AUJ819" s="89"/>
      <c r="AUK819" s="87"/>
      <c r="AUL819" s="88"/>
      <c r="AUM819" s="88"/>
      <c r="AUN819" s="88"/>
      <c r="AUO819" s="88"/>
      <c r="AUP819" s="88"/>
      <c r="AUQ819" s="88"/>
      <c r="AUR819" s="88"/>
      <c r="AUS819" s="88"/>
      <c r="AUT819" s="88"/>
      <c r="AUU819" s="88"/>
      <c r="AUV819" s="88"/>
      <c r="AUW819" s="88"/>
      <c r="AUX819" s="88"/>
      <c r="AUY819" s="88"/>
      <c r="AUZ819" s="88"/>
      <c r="AVA819" s="88"/>
      <c r="AVB819" s="88"/>
      <c r="AVC819" s="88"/>
      <c r="AVD819" s="88"/>
      <c r="AVE819" s="88"/>
      <c r="AVF819" s="88"/>
      <c r="AVG819" s="88"/>
      <c r="AVH819" s="88"/>
      <c r="AVI819" s="88"/>
      <c r="AVJ819" s="88"/>
      <c r="AVK819" s="88"/>
      <c r="AVL819" s="89"/>
      <c r="AVM819" s="87"/>
      <c r="AVN819" s="88"/>
      <c r="AVO819" s="88"/>
      <c r="AVP819" s="88"/>
      <c r="AVQ819" s="88"/>
      <c r="AVR819" s="88"/>
      <c r="AVS819" s="88"/>
      <c r="AVT819" s="88"/>
      <c r="AVU819" s="88"/>
      <c r="AVV819" s="88"/>
      <c r="AVW819" s="88"/>
      <c r="AVX819" s="88"/>
      <c r="AVY819" s="88"/>
      <c r="AVZ819" s="88"/>
      <c r="AWA819" s="88"/>
      <c r="AWB819" s="88"/>
      <c r="AWC819" s="88"/>
      <c r="AWD819" s="88"/>
      <c r="AWE819" s="88"/>
      <c r="AWF819" s="88"/>
      <c r="AWG819" s="88"/>
      <c r="AWH819" s="88"/>
      <c r="AWI819" s="88"/>
      <c r="AWJ819" s="88"/>
      <c r="AWK819" s="88"/>
      <c r="AWL819" s="88"/>
      <c r="AWM819" s="88"/>
      <c r="AWN819" s="89"/>
      <c r="AWO819" s="87"/>
      <c r="AWP819" s="88"/>
      <c r="AWQ819" s="88"/>
      <c r="AWR819" s="88"/>
      <c r="AWS819" s="88"/>
      <c r="AWT819" s="88"/>
      <c r="AWU819" s="88"/>
      <c r="AWV819" s="88"/>
      <c r="AWW819" s="88"/>
      <c r="AWX819" s="88"/>
      <c r="AWY819" s="88"/>
      <c r="AWZ819" s="88"/>
      <c r="AXA819" s="88"/>
      <c r="AXB819" s="88"/>
      <c r="AXC819" s="88"/>
      <c r="AXD819" s="88"/>
      <c r="AXE819" s="88"/>
      <c r="AXF819" s="88"/>
      <c r="AXG819" s="88"/>
      <c r="AXH819" s="88"/>
      <c r="AXI819" s="88"/>
      <c r="AXJ819" s="88"/>
      <c r="AXK819" s="88"/>
      <c r="AXL819" s="88"/>
      <c r="AXM819" s="88"/>
      <c r="AXN819" s="88"/>
      <c r="AXO819" s="88"/>
      <c r="AXP819" s="89"/>
      <c r="AXQ819" s="87"/>
      <c r="AXR819" s="88"/>
      <c r="AXS819" s="88"/>
      <c r="AXT819" s="88"/>
      <c r="AXU819" s="88"/>
      <c r="AXV819" s="88"/>
      <c r="AXW819" s="88"/>
      <c r="AXX819" s="88"/>
      <c r="AXY819" s="88"/>
      <c r="AXZ819" s="88"/>
      <c r="AYA819" s="88"/>
      <c r="AYB819" s="88"/>
      <c r="AYC819" s="88"/>
      <c r="AYD819" s="88"/>
      <c r="AYE819" s="88"/>
      <c r="AYF819" s="88"/>
      <c r="AYG819" s="88"/>
      <c r="AYH819" s="88"/>
      <c r="AYI819" s="88"/>
      <c r="AYJ819" s="88"/>
      <c r="AYK819" s="88"/>
      <c r="AYL819" s="88"/>
      <c r="AYM819" s="88"/>
      <c r="AYN819" s="88"/>
      <c r="AYO819" s="88"/>
      <c r="AYP819" s="88"/>
      <c r="AYQ819" s="88"/>
      <c r="AYR819" s="89"/>
      <c r="AYS819" s="87"/>
      <c r="AYT819" s="88"/>
      <c r="AYU819" s="88"/>
      <c r="AYV819" s="88"/>
      <c r="AYW819" s="88"/>
      <c r="AYX819" s="88"/>
      <c r="AYY819" s="88"/>
      <c r="AYZ819" s="88"/>
      <c r="AZA819" s="88"/>
      <c r="AZB819" s="88"/>
      <c r="AZC819" s="88"/>
      <c r="AZD819" s="88"/>
      <c r="AZE819" s="88"/>
      <c r="AZF819" s="88"/>
      <c r="AZG819" s="88"/>
      <c r="AZH819" s="88"/>
      <c r="AZI819" s="88"/>
      <c r="AZJ819" s="88"/>
      <c r="AZK819" s="88"/>
      <c r="AZL819" s="88"/>
      <c r="AZM819" s="88"/>
      <c r="AZN819" s="88"/>
      <c r="AZO819" s="88"/>
      <c r="AZP819" s="88"/>
      <c r="AZQ819" s="88"/>
      <c r="AZR819" s="88"/>
      <c r="AZS819" s="88"/>
      <c r="AZT819" s="89"/>
      <c r="AZU819" s="87"/>
      <c r="AZV819" s="88"/>
      <c r="AZW819" s="88"/>
      <c r="AZX819" s="88"/>
      <c r="AZY819" s="88"/>
      <c r="AZZ819" s="88"/>
      <c r="BAA819" s="88"/>
      <c r="BAB819" s="88"/>
      <c r="BAC819" s="88"/>
      <c r="BAD819" s="88"/>
      <c r="BAE819" s="88"/>
      <c r="BAF819" s="88"/>
      <c r="BAG819" s="88"/>
      <c r="BAH819" s="88"/>
      <c r="BAI819" s="88"/>
      <c r="BAJ819" s="88"/>
      <c r="BAK819" s="88"/>
      <c r="BAL819" s="88"/>
      <c r="BAM819" s="88"/>
      <c r="BAN819" s="88"/>
      <c r="BAO819" s="88"/>
      <c r="BAP819" s="88"/>
      <c r="BAQ819" s="88"/>
      <c r="BAR819" s="88"/>
      <c r="BAS819" s="88"/>
      <c r="BAT819" s="88"/>
      <c r="BAU819" s="88"/>
      <c r="BAV819" s="89"/>
      <c r="BAW819" s="87"/>
      <c r="BAX819" s="88"/>
      <c r="BAY819" s="88"/>
      <c r="BAZ819" s="88"/>
      <c r="BBA819" s="88"/>
      <c r="BBB819" s="88"/>
      <c r="BBC819" s="88"/>
      <c r="BBD819" s="88"/>
      <c r="BBE819" s="88"/>
      <c r="BBF819" s="88"/>
      <c r="BBG819" s="88"/>
      <c r="BBH819" s="88"/>
      <c r="BBI819" s="88"/>
      <c r="BBJ819" s="88"/>
      <c r="BBK819" s="88"/>
      <c r="BBL819" s="88"/>
      <c r="BBM819" s="88"/>
      <c r="BBN819" s="88"/>
      <c r="BBO819" s="88"/>
      <c r="BBP819" s="88"/>
      <c r="BBQ819" s="88"/>
      <c r="BBR819" s="88"/>
      <c r="BBS819" s="88"/>
      <c r="BBT819" s="88"/>
      <c r="BBU819" s="88"/>
      <c r="BBV819" s="88"/>
      <c r="BBW819" s="88"/>
      <c r="BBX819" s="89"/>
      <c r="BBY819" s="87"/>
      <c r="BBZ819" s="88"/>
      <c r="BCA819" s="88"/>
      <c r="BCB819" s="88"/>
      <c r="BCC819" s="88"/>
      <c r="BCD819" s="88"/>
      <c r="BCE819" s="88"/>
      <c r="BCF819" s="88"/>
      <c r="BCG819" s="88"/>
      <c r="BCH819" s="88"/>
      <c r="BCI819" s="88"/>
      <c r="BCJ819" s="88"/>
      <c r="BCK819" s="88"/>
      <c r="BCL819" s="88"/>
      <c r="BCM819" s="88"/>
      <c r="BCN819" s="88"/>
      <c r="BCO819" s="88"/>
      <c r="BCP819" s="88"/>
      <c r="BCQ819" s="88"/>
      <c r="BCR819" s="88"/>
      <c r="BCS819" s="88"/>
      <c r="BCT819" s="88"/>
      <c r="BCU819" s="88"/>
      <c r="BCV819" s="88"/>
      <c r="BCW819" s="88"/>
      <c r="BCX819" s="88"/>
      <c r="BCY819" s="88"/>
      <c r="BCZ819" s="89"/>
      <c r="BDA819" s="87"/>
      <c r="BDB819" s="88"/>
      <c r="BDC819" s="88"/>
      <c r="BDD819" s="88"/>
      <c r="BDE819" s="88"/>
      <c r="BDF819" s="88"/>
      <c r="BDG819" s="88"/>
      <c r="BDH819" s="88"/>
      <c r="BDI819" s="88"/>
      <c r="BDJ819" s="88"/>
      <c r="BDK819" s="88"/>
      <c r="BDL819" s="88"/>
      <c r="BDM819" s="88"/>
      <c r="BDN819" s="88"/>
      <c r="BDO819" s="88"/>
      <c r="BDP819" s="88"/>
      <c r="BDQ819" s="88"/>
      <c r="BDR819" s="88"/>
      <c r="BDS819" s="88"/>
      <c r="BDT819" s="88"/>
      <c r="BDU819" s="88"/>
      <c r="BDV819" s="88"/>
      <c r="BDW819" s="88"/>
      <c r="BDX819" s="88"/>
      <c r="BDY819" s="88"/>
      <c r="BDZ819" s="88"/>
      <c r="BEA819" s="88"/>
      <c r="BEB819" s="89"/>
      <c r="BEC819" s="87"/>
      <c r="BED819" s="88"/>
      <c r="BEE819" s="88"/>
      <c r="BEF819" s="88"/>
      <c r="BEG819" s="88"/>
      <c r="BEH819" s="88"/>
      <c r="BEI819" s="88"/>
      <c r="BEJ819" s="88"/>
      <c r="BEK819" s="88"/>
      <c r="BEL819" s="88"/>
      <c r="BEM819" s="88"/>
      <c r="BEN819" s="88"/>
      <c r="BEO819" s="88"/>
      <c r="BEP819" s="88"/>
      <c r="BEQ819" s="88"/>
      <c r="BER819" s="88"/>
      <c r="BES819" s="88"/>
      <c r="BET819" s="88"/>
      <c r="BEU819" s="88"/>
      <c r="BEV819" s="88"/>
      <c r="BEW819" s="88"/>
      <c r="BEX819" s="88"/>
      <c r="BEY819" s="88"/>
      <c r="BEZ819" s="88"/>
      <c r="BFA819" s="88"/>
      <c r="BFB819" s="88"/>
      <c r="BFC819" s="88"/>
      <c r="BFD819" s="89"/>
      <c r="BFE819" s="87"/>
      <c r="BFF819" s="88"/>
      <c r="BFG819" s="88"/>
      <c r="BFH819" s="88"/>
      <c r="BFI819" s="88"/>
      <c r="BFJ819" s="88"/>
      <c r="BFK819" s="88"/>
      <c r="BFL819" s="88"/>
      <c r="BFM819" s="88"/>
      <c r="BFN819" s="88"/>
      <c r="BFO819" s="88"/>
      <c r="BFP819" s="88"/>
      <c r="BFQ819" s="88"/>
      <c r="BFR819" s="88"/>
      <c r="BFS819" s="88"/>
      <c r="BFT819" s="88"/>
      <c r="BFU819" s="88"/>
      <c r="BFV819" s="88"/>
      <c r="BFW819" s="88"/>
      <c r="BFX819" s="88"/>
      <c r="BFY819" s="88"/>
      <c r="BFZ819" s="88"/>
      <c r="BGA819" s="88"/>
      <c r="BGB819" s="88"/>
      <c r="BGC819" s="88"/>
      <c r="BGD819" s="88"/>
      <c r="BGE819" s="88"/>
      <c r="BGF819" s="89"/>
      <c r="BGG819" s="87"/>
      <c r="BGH819" s="88"/>
      <c r="BGI819" s="88"/>
      <c r="BGJ819" s="88"/>
      <c r="BGK819" s="88"/>
      <c r="BGL819" s="88"/>
      <c r="BGM819" s="88"/>
      <c r="BGN819" s="88"/>
      <c r="BGO819" s="88"/>
      <c r="BGP819" s="88"/>
      <c r="BGQ819" s="88"/>
      <c r="BGR819" s="88"/>
      <c r="BGS819" s="88"/>
      <c r="BGT819" s="88"/>
      <c r="BGU819" s="88"/>
      <c r="BGV819" s="88"/>
      <c r="BGW819" s="88"/>
      <c r="BGX819" s="88"/>
      <c r="BGY819" s="88"/>
      <c r="BGZ819" s="88"/>
      <c r="BHA819" s="88"/>
      <c r="BHB819" s="88"/>
      <c r="BHC819" s="88"/>
      <c r="BHD819" s="88"/>
      <c r="BHE819" s="88"/>
      <c r="BHF819" s="88"/>
      <c r="BHG819" s="88"/>
      <c r="BHH819" s="89"/>
      <c r="BHI819" s="87"/>
      <c r="BHJ819" s="88"/>
      <c r="BHK819" s="88"/>
      <c r="BHL819" s="88"/>
      <c r="BHM819" s="88"/>
      <c r="BHN819" s="88"/>
      <c r="BHO819" s="88"/>
      <c r="BHP819" s="88"/>
      <c r="BHQ819" s="88"/>
      <c r="BHR819" s="88"/>
      <c r="BHS819" s="88"/>
      <c r="BHT819" s="88"/>
      <c r="BHU819" s="88"/>
      <c r="BHV819" s="88"/>
      <c r="BHW819" s="88"/>
      <c r="BHX819" s="88"/>
      <c r="BHY819" s="88"/>
      <c r="BHZ819" s="88"/>
      <c r="BIA819" s="88"/>
      <c r="BIB819" s="88"/>
      <c r="BIC819" s="88"/>
      <c r="BID819" s="88"/>
      <c r="BIE819" s="88"/>
      <c r="BIF819" s="88"/>
      <c r="BIG819" s="88"/>
      <c r="BIH819" s="88"/>
      <c r="BII819" s="88"/>
      <c r="BIJ819" s="89"/>
      <c r="BIK819" s="87"/>
      <c r="BIL819" s="88"/>
      <c r="BIM819" s="88"/>
      <c r="BIN819" s="88"/>
      <c r="BIO819" s="88"/>
      <c r="BIP819" s="88"/>
      <c r="BIQ819" s="88"/>
      <c r="BIR819" s="88"/>
      <c r="BIS819" s="88"/>
      <c r="BIT819" s="88"/>
      <c r="BIU819" s="88"/>
      <c r="BIV819" s="88"/>
      <c r="BIW819" s="88"/>
      <c r="BIX819" s="88"/>
      <c r="BIY819" s="88"/>
      <c r="BIZ819" s="88"/>
      <c r="BJA819" s="88"/>
      <c r="BJB819" s="88"/>
      <c r="BJC819" s="88"/>
      <c r="BJD819" s="88"/>
      <c r="BJE819" s="88"/>
      <c r="BJF819" s="88"/>
      <c r="BJG819" s="88"/>
      <c r="BJH819" s="88"/>
      <c r="BJI819" s="88"/>
      <c r="BJJ819" s="88"/>
      <c r="BJK819" s="88"/>
      <c r="BJL819" s="89"/>
      <c r="BJM819" s="87"/>
      <c r="BJN819" s="88"/>
      <c r="BJO819" s="88"/>
      <c r="BJP819" s="88"/>
      <c r="BJQ819" s="88"/>
      <c r="BJR819" s="88"/>
      <c r="BJS819" s="88"/>
      <c r="BJT819" s="88"/>
      <c r="BJU819" s="88"/>
      <c r="BJV819" s="88"/>
      <c r="BJW819" s="88"/>
      <c r="BJX819" s="88"/>
      <c r="BJY819" s="88"/>
      <c r="BJZ819" s="88"/>
      <c r="BKA819" s="88"/>
      <c r="BKB819" s="88"/>
      <c r="BKC819" s="88"/>
      <c r="BKD819" s="88"/>
      <c r="BKE819" s="88"/>
      <c r="BKF819" s="88"/>
      <c r="BKG819" s="88"/>
      <c r="BKH819" s="88"/>
      <c r="BKI819" s="88"/>
      <c r="BKJ819" s="88"/>
      <c r="BKK819" s="88"/>
      <c r="BKL819" s="88"/>
      <c r="BKM819" s="88"/>
      <c r="BKN819" s="89"/>
      <c r="BKO819" s="87"/>
      <c r="BKP819" s="88"/>
      <c r="BKQ819" s="88"/>
      <c r="BKR819" s="88"/>
      <c r="BKS819" s="88"/>
      <c r="BKT819" s="88"/>
      <c r="BKU819" s="88"/>
      <c r="BKV819" s="88"/>
      <c r="BKW819" s="88"/>
      <c r="BKX819" s="88"/>
      <c r="BKY819" s="88"/>
      <c r="BKZ819" s="88"/>
      <c r="BLA819" s="88"/>
      <c r="BLB819" s="88"/>
      <c r="BLC819" s="88"/>
      <c r="BLD819" s="88"/>
      <c r="BLE819" s="88"/>
      <c r="BLF819" s="88"/>
      <c r="BLG819" s="88"/>
      <c r="BLH819" s="88"/>
      <c r="BLI819" s="88"/>
      <c r="BLJ819" s="88"/>
      <c r="BLK819" s="88"/>
      <c r="BLL819" s="88"/>
      <c r="BLM819" s="88"/>
      <c r="BLN819" s="88"/>
      <c r="BLO819" s="88"/>
      <c r="BLP819" s="89"/>
      <c r="BLQ819" s="87"/>
      <c r="BLR819" s="88"/>
      <c r="BLS819" s="88"/>
      <c r="BLT819" s="88"/>
      <c r="BLU819" s="88"/>
      <c r="BLV819" s="88"/>
      <c r="BLW819" s="88"/>
      <c r="BLX819" s="88"/>
      <c r="BLY819" s="88"/>
      <c r="BLZ819" s="88"/>
      <c r="BMA819" s="88"/>
      <c r="BMB819" s="88"/>
      <c r="BMC819" s="88"/>
      <c r="BMD819" s="88"/>
      <c r="BME819" s="88"/>
      <c r="BMF819" s="88"/>
      <c r="BMG819" s="88"/>
      <c r="BMH819" s="88"/>
      <c r="BMI819" s="88"/>
      <c r="BMJ819" s="88"/>
      <c r="BMK819" s="88"/>
      <c r="BML819" s="88"/>
      <c r="BMM819" s="88"/>
      <c r="BMN819" s="88"/>
      <c r="BMO819" s="88"/>
      <c r="BMP819" s="88"/>
      <c r="BMQ819" s="88"/>
      <c r="BMR819" s="89"/>
      <c r="BMS819" s="87"/>
      <c r="BMT819" s="88"/>
      <c r="BMU819" s="88"/>
      <c r="BMV819" s="88"/>
      <c r="BMW819" s="88"/>
      <c r="BMX819" s="88"/>
      <c r="BMY819" s="88"/>
      <c r="BMZ819" s="88"/>
      <c r="BNA819" s="88"/>
      <c r="BNB819" s="88"/>
      <c r="BNC819" s="88"/>
      <c r="BND819" s="88"/>
      <c r="BNE819" s="88"/>
      <c r="BNF819" s="88"/>
      <c r="BNG819" s="88"/>
      <c r="BNH819" s="88"/>
      <c r="BNI819" s="88"/>
      <c r="BNJ819" s="88"/>
      <c r="BNK819" s="88"/>
      <c r="BNL819" s="88"/>
      <c r="BNM819" s="88"/>
      <c r="BNN819" s="88"/>
      <c r="BNO819" s="88"/>
      <c r="BNP819" s="88"/>
      <c r="BNQ819" s="88"/>
      <c r="BNR819" s="88"/>
      <c r="BNS819" s="88"/>
      <c r="BNT819" s="89"/>
      <c r="BNU819" s="87"/>
      <c r="BNV819" s="88"/>
      <c r="BNW819" s="88"/>
      <c r="BNX819" s="88"/>
      <c r="BNY819" s="88"/>
      <c r="BNZ819" s="88"/>
      <c r="BOA819" s="88"/>
      <c r="BOB819" s="88"/>
      <c r="BOC819" s="88"/>
      <c r="BOD819" s="88"/>
      <c r="BOE819" s="88"/>
      <c r="BOF819" s="88"/>
      <c r="BOG819" s="88"/>
      <c r="BOH819" s="88"/>
      <c r="BOI819" s="88"/>
      <c r="BOJ819" s="88"/>
      <c r="BOK819" s="88"/>
      <c r="BOL819" s="88"/>
      <c r="BOM819" s="88"/>
      <c r="BON819" s="88"/>
      <c r="BOO819" s="88"/>
      <c r="BOP819" s="88"/>
      <c r="BOQ819" s="88"/>
      <c r="BOR819" s="88"/>
      <c r="BOS819" s="88"/>
      <c r="BOT819" s="88"/>
      <c r="BOU819" s="88"/>
      <c r="BOV819" s="89"/>
      <c r="BOW819" s="87"/>
      <c r="BOX819" s="88"/>
      <c r="BOY819" s="88"/>
      <c r="BOZ819" s="88"/>
      <c r="BPA819" s="88"/>
      <c r="BPB819" s="88"/>
      <c r="BPC819" s="88"/>
      <c r="BPD819" s="88"/>
      <c r="BPE819" s="88"/>
      <c r="BPF819" s="88"/>
      <c r="BPG819" s="88"/>
      <c r="BPH819" s="88"/>
      <c r="BPI819" s="88"/>
      <c r="BPJ819" s="88"/>
      <c r="BPK819" s="88"/>
      <c r="BPL819" s="88"/>
      <c r="BPM819" s="88"/>
      <c r="BPN819" s="88"/>
      <c r="BPO819" s="88"/>
      <c r="BPP819" s="88"/>
      <c r="BPQ819" s="88"/>
      <c r="BPR819" s="88"/>
      <c r="BPS819" s="88"/>
      <c r="BPT819" s="88"/>
      <c r="BPU819" s="88"/>
      <c r="BPV819" s="88"/>
      <c r="BPW819" s="88"/>
      <c r="BPX819" s="89"/>
      <c r="BPY819" s="87"/>
      <c r="BPZ819" s="88"/>
      <c r="BQA819" s="88"/>
      <c r="BQB819" s="88"/>
      <c r="BQC819" s="88"/>
      <c r="BQD819" s="88"/>
      <c r="BQE819" s="88"/>
      <c r="BQF819" s="88"/>
      <c r="BQG819" s="88"/>
      <c r="BQH819" s="88"/>
      <c r="BQI819" s="88"/>
      <c r="BQJ819" s="88"/>
      <c r="BQK819" s="88"/>
      <c r="BQL819" s="88"/>
      <c r="BQM819" s="88"/>
      <c r="BQN819" s="88"/>
      <c r="BQO819" s="88"/>
      <c r="BQP819" s="88"/>
      <c r="BQQ819" s="88"/>
      <c r="BQR819" s="88"/>
      <c r="BQS819" s="88"/>
      <c r="BQT819" s="88"/>
      <c r="BQU819" s="88"/>
      <c r="BQV819" s="88"/>
      <c r="BQW819" s="88"/>
      <c r="BQX819" s="88"/>
      <c r="BQY819" s="88"/>
      <c r="BQZ819" s="89"/>
      <c r="BRA819" s="87"/>
      <c r="BRB819" s="88"/>
      <c r="BRC819" s="88"/>
      <c r="BRD819" s="88"/>
      <c r="BRE819" s="88"/>
      <c r="BRF819" s="88"/>
      <c r="BRG819" s="88"/>
      <c r="BRH819" s="88"/>
      <c r="BRI819" s="88"/>
      <c r="BRJ819" s="88"/>
      <c r="BRK819" s="88"/>
      <c r="BRL819" s="88"/>
      <c r="BRM819" s="88"/>
      <c r="BRN819" s="88"/>
      <c r="BRO819" s="88"/>
      <c r="BRP819" s="88"/>
      <c r="BRQ819" s="88"/>
      <c r="BRR819" s="88"/>
      <c r="BRS819" s="88"/>
      <c r="BRT819" s="88"/>
      <c r="BRU819" s="88"/>
      <c r="BRV819" s="88"/>
      <c r="BRW819" s="88"/>
      <c r="BRX819" s="88"/>
      <c r="BRY819" s="88"/>
      <c r="BRZ819" s="88"/>
      <c r="BSA819" s="88"/>
      <c r="BSB819" s="89"/>
      <c r="BSC819" s="87"/>
      <c r="BSD819" s="88"/>
      <c r="BSE819" s="88"/>
      <c r="BSF819" s="88"/>
      <c r="BSG819" s="88"/>
      <c r="BSH819" s="88"/>
      <c r="BSI819" s="88"/>
      <c r="BSJ819" s="88"/>
      <c r="BSK819" s="88"/>
      <c r="BSL819" s="88"/>
      <c r="BSM819" s="88"/>
      <c r="BSN819" s="88"/>
      <c r="BSO819" s="88"/>
      <c r="BSP819" s="88"/>
      <c r="BSQ819" s="88"/>
      <c r="BSR819" s="88"/>
      <c r="BSS819" s="88"/>
      <c r="BST819" s="88"/>
      <c r="BSU819" s="88"/>
      <c r="BSV819" s="88"/>
      <c r="BSW819" s="88"/>
      <c r="BSX819" s="88"/>
      <c r="BSY819" s="88"/>
      <c r="BSZ819" s="88"/>
      <c r="BTA819" s="88"/>
      <c r="BTB819" s="88"/>
      <c r="BTC819" s="88"/>
      <c r="BTD819" s="89"/>
      <c r="BTE819" s="87"/>
      <c r="BTF819" s="88"/>
      <c r="BTG819" s="88"/>
      <c r="BTH819" s="88"/>
      <c r="BTI819" s="88"/>
      <c r="BTJ819" s="88"/>
      <c r="BTK819" s="88"/>
      <c r="BTL819" s="88"/>
      <c r="BTM819" s="88"/>
      <c r="BTN819" s="88"/>
      <c r="BTO819" s="88"/>
      <c r="BTP819" s="88"/>
      <c r="BTQ819" s="88"/>
      <c r="BTR819" s="88"/>
      <c r="BTS819" s="88"/>
      <c r="BTT819" s="88"/>
      <c r="BTU819" s="88"/>
      <c r="BTV819" s="88"/>
      <c r="BTW819" s="88"/>
      <c r="BTX819" s="88"/>
      <c r="BTY819" s="88"/>
      <c r="BTZ819" s="88"/>
      <c r="BUA819" s="88"/>
      <c r="BUB819" s="88"/>
      <c r="BUC819" s="88"/>
      <c r="BUD819" s="88"/>
      <c r="BUE819" s="88"/>
      <c r="BUF819" s="89"/>
      <c r="BUG819" s="87"/>
      <c r="BUH819" s="88"/>
      <c r="BUI819" s="88"/>
      <c r="BUJ819" s="88"/>
      <c r="BUK819" s="88"/>
      <c r="BUL819" s="88"/>
      <c r="BUM819" s="88"/>
      <c r="BUN819" s="88"/>
      <c r="BUO819" s="88"/>
      <c r="BUP819" s="88"/>
      <c r="BUQ819" s="88"/>
      <c r="BUR819" s="88"/>
      <c r="BUS819" s="88"/>
      <c r="BUT819" s="88"/>
      <c r="BUU819" s="88"/>
      <c r="BUV819" s="88"/>
      <c r="BUW819" s="88"/>
      <c r="BUX819" s="88"/>
      <c r="BUY819" s="88"/>
      <c r="BUZ819" s="88"/>
      <c r="BVA819" s="88"/>
      <c r="BVB819" s="88"/>
      <c r="BVC819" s="88"/>
      <c r="BVD819" s="88"/>
      <c r="BVE819" s="88"/>
      <c r="BVF819" s="88"/>
      <c r="BVG819" s="88"/>
      <c r="BVH819" s="89"/>
      <c r="BVI819" s="87"/>
      <c r="BVJ819" s="88"/>
      <c r="BVK819" s="88"/>
      <c r="BVL819" s="88"/>
      <c r="BVM819" s="88"/>
      <c r="BVN819" s="88"/>
      <c r="BVO819" s="88"/>
      <c r="BVP819" s="88"/>
      <c r="BVQ819" s="88"/>
      <c r="BVR819" s="88"/>
      <c r="BVS819" s="88"/>
      <c r="BVT819" s="88"/>
      <c r="BVU819" s="88"/>
      <c r="BVV819" s="88"/>
      <c r="BVW819" s="88"/>
      <c r="BVX819" s="88"/>
      <c r="BVY819" s="88"/>
      <c r="BVZ819" s="88"/>
      <c r="BWA819" s="88"/>
      <c r="BWB819" s="88"/>
      <c r="BWC819" s="88"/>
      <c r="BWD819" s="88"/>
      <c r="BWE819" s="88"/>
      <c r="BWF819" s="88"/>
      <c r="BWG819" s="88"/>
      <c r="BWH819" s="88"/>
      <c r="BWI819" s="88"/>
      <c r="BWJ819" s="89"/>
      <c r="BWK819" s="87"/>
      <c r="BWL819" s="88"/>
      <c r="BWM819" s="88"/>
      <c r="BWN819" s="88"/>
      <c r="BWO819" s="88"/>
      <c r="BWP819" s="88"/>
      <c r="BWQ819" s="88"/>
      <c r="BWR819" s="88"/>
      <c r="BWS819" s="88"/>
      <c r="BWT819" s="88"/>
      <c r="BWU819" s="88"/>
      <c r="BWV819" s="88"/>
      <c r="BWW819" s="88"/>
      <c r="BWX819" s="88"/>
      <c r="BWY819" s="88"/>
      <c r="BWZ819" s="88"/>
      <c r="BXA819" s="88"/>
      <c r="BXB819" s="88"/>
      <c r="BXC819" s="88"/>
      <c r="BXD819" s="88"/>
      <c r="BXE819" s="88"/>
      <c r="BXF819" s="88"/>
      <c r="BXG819" s="88"/>
      <c r="BXH819" s="88"/>
      <c r="BXI819" s="88"/>
      <c r="BXJ819" s="88"/>
      <c r="BXK819" s="88"/>
      <c r="BXL819" s="89"/>
      <c r="BXM819" s="87"/>
      <c r="BXN819" s="88"/>
      <c r="BXO819" s="88"/>
      <c r="BXP819" s="88"/>
      <c r="BXQ819" s="88"/>
      <c r="BXR819" s="88"/>
      <c r="BXS819" s="88"/>
      <c r="BXT819" s="88"/>
      <c r="BXU819" s="88"/>
      <c r="BXV819" s="88"/>
      <c r="BXW819" s="88"/>
      <c r="BXX819" s="88"/>
      <c r="BXY819" s="88"/>
      <c r="BXZ819" s="88"/>
      <c r="BYA819" s="88"/>
      <c r="BYB819" s="88"/>
      <c r="BYC819" s="88"/>
      <c r="BYD819" s="88"/>
      <c r="BYE819" s="88"/>
      <c r="BYF819" s="88"/>
      <c r="BYG819" s="88"/>
      <c r="BYH819" s="88"/>
      <c r="BYI819" s="88"/>
      <c r="BYJ819" s="88"/>
      <c r="BYK819" s="88"/>
      <c r="BYL819" s="88"/>
      <c r="BYM819" s="88"/>
      <c r="BYN819" s="89"/>
      <c r="BYO819" s="87"/>
      <c r="BYP819" s="88"/>
      <c r="BYQ819" s="88"/>
      <c r="BYR819" s="88"/>
      <c r="BYS819" s="88"/>
      <c r="BYT819" s="88"/>
      <c r="BYU819" s="88"/>
      <c r="BYV819" s="88"/>
      <c r="BYW819" s="88"/>
      <c r="BYX819" s="88"/>
      <c r="BYY819" s="88"/>
      <c r="BYZ819" s="88"/>
      <c r="BZA819" s="88"/>
      <c r="BZB819" s="88"/>
      <c r="BZC819" s="88"/>
      <c r="BZD819" s="88"/>
      <c r="BZE819" s="88"/>
      <c r="BZF819" s="88"/>
      <c r="BZG819" s="88"/>
      <c r="BZH819" s="88"/>
      <c r="BZI819" s="88"/>
      <c r="BZJ819" s="88"/>
      <c r="BZK819" s="88"/>
      <c r="BZL819" s="88"/>
      <c r="BZM819" s="88"/>
      <c r="BZN819" s="88"/>
      <c r="BZO819" s="88"/>
      <c r="BZP819" s="89"/>
      <c r="BZQ819" s="87"/>
      <c r="BZR819" s="88"/>
      <c r="BZS819" s="88"/>
      <c r="BZT819" s="88"/>
      <c r="BZU819" s="88"/>
      <c r="BZV819" s="88"/>
      <c r="BZW819" s="88"/>
      <c r="BZX819" s="88"/>
      <c r="BZY819" s="88"/>
      <c r="BZZ819" s="88"/>
      <c r="CAA819" s="88"/>
      <c r="CAB819" s="88"/>
      <c r="CAC819" s="88"/>
      <c r="CAD819" s="88"/>
      <c r="CAE819" s="88"/>
      <c r="CAF819" s="88"/>
      <c r="CAG819" s="88"/>
      <c r="CAH819" s="88"/>
      <c r="CAI819" s="88"/>
      <c r="CAJ819" s="88"/>
      <c r="CAK819" s="88"/>
      <c r="CAL819" s="88"/>
      <c r="CAM819" s="88"/>
      <c r="CAN819" s="88"/>
      <c r="CAO819" s="88"/>
      <c r="CAP819" s="88"/>
      <c r="CAQ819" s="88"/>
      <c r="CAR819" s="89"/>
      <c r="CAS819" s="87"/>
      <c r="CAT819" s="88"/>
      <c r="CAU819" s="88"/>
      <c r="CAV819" s="88"/>
      <c r="CAW819" s="88"/>
      <c r="CAX819" s="88"/>
      <c r="CAY819" s="88"/>
      <c r="CAZ819" s="88"/>
      <c r="CBA819" s="88"/>
      <c r="CBB819" s="88"/>
      <c r="CBC819" s="88"/>
      <c r="CBD819" s="88"/>
      <c r="CBE819" s="88"/>
      <c r="CBF819" s="88"/>
      <c r="CBG819" s="88"/>
      <c r="CBH819" s="88"/>
      <c r="CBI819" s="88"/>
      <c r="CBJ819" s="88"/>
      <c r="CBK819" s="88"/>
      <c r="CBL819" s="88"/>
      <c r="CBM819" s="88"/>
      <c r="CBN819" s="88"/>
      <c r="CBO819" s="88"/>
      <c r="CBP819" s="88"/>
      <c r="CBQ819" s="88"/>
      <c r="CBR819" s="88"/>
      <c r="CBS819" s="88"/>
      <c r="CBT819" s="89"/>
      <c r="CBU819" s="87"/>
      <c r="CBV819" s="88"/>
      <c r="CBW819" s="88"/>
      <c r="CBX819" s="88"/>
      <c r="CBY819" s="88"/>
      <c r="CBZ819" s="88"/>
      <c r="CCA819" s="88"/>
      <c r="CCB819" s="88"/>
      <c r="CCC819" s="88"/>
      <c r="CCD819" s="88"/>
      <c r="CCE819" s="88"/>
      <c r="CCF819" s="88"/>
      <c r="CCG819" s="88"/>
      <c r="CCH819" s="88"/>
      <c r="CCI819" s="88"/>
      <c r="CCJ819" s="88"/>
      <c r="CCK819" s="88"/>
      <c r="CCL819" s="88"/>
      <c r="CCM819" s="88"/>
      <c r="CCN819" s="88"/>
      <c r="CCO819" s="88"/>
      <c r="CCP819" s="88"/>
      <c r="CCQ819" s="88"/>
      <c r="CCR819" s="88"/>
      <c r="CCS819" s="88"/>
      <c r="CCT819" s="88"/>
      <c r="CCU819" s="88"/>
      <c r="CCV819" s="89"/>
      <c r="CCW819" s="87"/>
      <c r="CCX819" s="88"/>
      <c r="CCY819" s="88"/>
      <c r="CCZ819" s="88"/>
      <c r="CDA819" s="88"/>
      <c r="CDB819" s="88"/>
      <c r="CDC819" s="88"/>
      <c r="CDD819" s="88"/>
      <c r="CDE819" s="88"/>
      <c r="CDF819" s="88"/>
      <c r="CDG819" s="88"/>
      <c r="CDH819" s="88"/>
      <c r="CDI819" s="88"/>
      <c r="CDJ819" s="88"/>
      <c r="CDK819" s="88"/>
      <c r="CDL819" s="88"/>
      <c r="CDM819" s="88"/>
      <c r="CDN819" s="88"/>
      <c r="CDO819" s="88"/>
      <c r="CDP819" s="88"/>
      <c r="CDQ819" s="88"/>
      <c r="CDR819" s="88"/>
      <c r="CDS819" s="88"/>
      <c r="CDT819" s="88"/>
      <c r="CDU819" s="88"/>
      <c r="CDV819" s="88"/>
      <c r="CDW819" s="88"/>
      <c r="CDX819" s="89"/>
      <c r="CDY819" s="87"/>
      <c r="CDZ819" s="88"/>
      <c r="CEA819" s="88"/>
      <c r="CEB819" s="88"/>
      <c r="CEC819" s="88"/>
      <c r="CED819" s="88"/>
      <c r="CEE819" s="88"/>
      <c r="CEF819" s="88"/>
      <c r="CEG819" s="88"/>
      <c r="CEH819" s="88"/>
      <c r="CEI819" s="88"/>
      <c r="CEJ819" s="88"/>
      <c r="CEK819" s="88"/>
      <c r="CEL819" s="88"/>
      <c r="CEM819" s="88"/>
      <c r="CEN819" s="88"/>
      <c r="CEO819" s="88"/>
      <c r="CEP819" s="88"/>
      <c r="CEQ819" s="88"/>
      <c r="CER819" s="88"/>
      <c r="CES819" s="88"/>
      <c r="CET819" s="88"/>
      <c r="CEU819" s="88"/>
      <c r="CEV819" s="88"/>
      <c r="CEW819" s="88"/>
      <c r="CEX819" s="88"/>
      <c r="CEY819" s="88"/>
      <c r="CEZ819" s="89"/>
      <c r="CFA819" s="87"/>
      <c r="CFB819" s="88"/>
      <c r="CFC819" s="88"/>
      <c r="CFD819" s="88"/>
      <c r="CFE819" s="88"/>
      <c r="CFF819" s="88"/>
      <c r="CFG819" s="88"/>
      <c r="CFH819" s="88"/>
      <c r="CFI819" s="88"/>
      <c r="CFJ819" s="88"/>
      <c r="CFK819" s="88"/>
      <c r="CFL819" s="88"/>
      <c r="CFM819" s="88"/>
      <c r="CFN819" s="88"/>
      <c r="CFO819" s="88"/>
      <c r="CFP819" s="88"/>
      <c r="CFQ819" s="88"/>
      <c r="CFR819" s="88"/>
      <c r="CFS819" s="88"/>
      <c r="CFT819" s="88"/>
      <c r="CFU819" s="88"/>
      <c r="CFV819" s="88"/>
      <c r="CFW819" s="88"/>
      <c r="CFX819" s="88"/>
      <c r="CFY819" s="88"/>
      <c r="CFZ819" s="88"/>
      <c r="CGA819" s="88"/>
      <c r="CGB819" s="89"/>
      <c r="CGC819" s="87"/>
      <c r="CGD819" s="88"/>
      <c r="CGE819" s="88"/>
      <c r="CGF819" s="88"/>
      <c r="CGG819" s="88"/>
      <c r="CGH819" s="88"/>
      <c r="CGI819" s="88"/>
      <c r="CGJ819" s="88"/>
      <c r="CGK819" s="88"/>
      <c r="CGL819" s="88"/>
      <c r="CGM819" s="88"/>
      <c r="CGN819" s="88"/>
      <c r="CGO819" s="88"/>
      <c r="CGP819" s="88"/>
      <c r="CGQ819" s="88"/>
      <c r="CGR819" s="88"/>
      <c r="CGS819" s="88"/>
      <c r="CGT819" s="88"/>
      <c r="CGU819" s="88"/>
      <c r="CGV819" s="88"/>
      <c r="CGW819" s="88"/>
      <c r="CGX819" s="88"/>
      <c r="CGY819" s="88"/>
      <c r="CGZ819" s="88"/>
      <c r="CHA819" s="88"/>
      <c r="CHB819" s="88"/>
      <c r="CHC819" s="88"/>
      <c r="CHD819" s="89"/>
      <c r="CHE819" s="87"/>
      <c r="CHF819" s="88"/>
      <c r="CHG819" s="88"/>
      <c r="CHH819" s="88"/>
      <c r="CHI819" s="88"/>
      <c r="CHJ819" s="88"/>
      <c r="CHK819" s="88"/>
      <c r="CHL819" s="88"/>
      <c r="CHM819" s="88"/>
      <c r="CHN819" s="88"/>
      <c r="CHO819" s="88"/>
      <c r="CHP819" s="88"/>
      <c r="CHQ819" s="88"/>
      <c r="CHR819" s="88"/>
      <c r="CHS819" s="88"/>
      <c r="CHT819" s="88"/>
      <c r="CHU819" s="88"/>
      <c r="CHV819" s="88"/>
      <c r="CHW819" s="88"/>
      <c r="CHX819" s="88"/>
      <c r="CHY819" s="88"/>
      <c r="CHZ819" s="88"/>
      <c r="CIA819" s="88"/>
      <c r="CIB819" s="88"/>
      <c r="CIC819" s="88"/>
      <c r="CID819" s="88"/>
      <c r="CIE819" s="88"/>
      <c r="CIF819" s="89"/>
      <c r="CIG819" s="87"/>
      <c r="CIH819" s="88"/>
      <c r="CII819" s="88"/>
      <c r="CIJ819" s="88"/>
      <c r="CIK819" s="88"/>
      <c r="CIL819" s="88"/>
      <c r="CIM819" s="88"/>
      <c r="CIN819" s="88"/>
      <c r="CIO819" s="88"/>
      <c r="CIP819" s="88"/>
      <c r="CIQ819" s="88"/>
      <c r="CIR819" s="88"/>
      <c r="CIS819" s="88"/>
      <c r="CIT819" s="88"/>
      <c r="CIU819" s="88"/>
      <c r="CIV819" s="88"/>
      <c r="CIW819" s="88"/>
      <c r="CIX819" s="88"/>
      <c r="CIY819" s="88"/>
      <c r="CIZ819" s="88"/>
      <c r="CJA819" s="88"/>
      <c r="CJB819" s="88"/>
      <c r="CJC819" s="88"/>
      <c r="CJD819" s="88"/>
      <c r="CJE819" s="88"/>
      <c r="CJF819" s="88"/>
      <c r="CJG819" s="88"/>
      <c r="CJH819" s="89"/>
      <c r="CJI819" s="87"/>
      <c r="CJJ819" s="88"/>
      <c r="CJK819" s="88"/>
      <c r="CJL819" s="88"/>
      <c r="CJM819" s="88"/>
      <c r="CJN819" s="88"/>
      <c r="CJO819" s="88"/>
      <c r="CJP819" s="88"/>
      <c r="CJQ819" s="88"/>
      <c r="CJR819" s="88"/>
      <c r="CJS819" s="88"/>
      <c r="CJT819" s="88"/>
      <c r="CJU819" s="88"/>
      <c r="CJV819" s="88"/>
      <c r="CJW819" s="88"/>
      <c r="CJX819" s="88"/>
      <c r="CJY819" s="88"/>
      <c r="CJZ819" s="88"/>
      <c r="CKA819" s="88"/>
      <c r="CKB819" s="88"/>
      <c r="CKC819" s="88"/>
      <c r="CKD819" s="88"/>
      <c r="CKE819" s="88"/>
      <c r="CKF819" s="88"/>
      <c r="CKG819" s="88"/>
      <c r="CKH819" s="88"/>
      <c r="CKI819" s="88"/>
      <c r="CKJ819" s="89"/>
      <c r="CKK819" s="87"/>
      <c r="CKL819" s="88"/>
      <c r="CKM819" s="88"/>
      <c r="CKN819" s="88"/>
      <c r="CKO819" s="88"/>
      <c r="CKP819" s="88"/>
      <c r="CKQ819" s="88"/>
      <c r="CKR819" s="88"/>
      <c r="CKS819" s="88"/>
      <c r="CKT819" s="88"/>
      <c r="CKU819" s="88"/>
      <c r="CKV819" s="88"/>
      <c r="CKW819" s="88"/>
      <c r="CKX819" s="88"/>
      <c r="CKY819" s="88"/>
      <c r="CKZ819" s="88"/>
      <c r="CLA819" s="88"/>
      <c r="CLB819" s="88"/>
      <c r="CLC819" s="88"/>
      <c r="CLD819" s="88"/>
      <c r="CLE819" s="88"/>
      <c r="CLF819" s="88"/>
      <c r="CLG819" s="88"/>
      <c r="CLH819" s="88"/>
      <c r="CLI819" s="88"/>
      <c r="CLJ819" s="88"/>
      <c r="CLK819" s="88"/>
      <c r="CLL819" s="89"/>
      <c r="CLM819" s="87"/>
      <c r="CLN819" s="88"/>
      <c r="CLO819" s="88"/>
      <c r="CLP819" s="88"/>
      <c r="CLQ819" s="88"/>
      <c r="CLR819" s="88"/>
      <c r="CLS819" s="88"/>
      <c r="CLT819" s="88"/>
      <c r="CLU819" s="88"/>
      <c r="CLV819" s="88"/>
      <c r="CLW819" s="88"/>
      <c r="CLX819" s="88"/>
      <c r="CLY819" s="88"/>
      <c r="CLZ819" s="88"/>
      <c r="CMA819" s="88"/>
      <c r="CMB819" s="88"/>
      <c r="CMC819" s="88"/>
      <c r="CMD819" s="88"/>
      <c r="CME819" s="88"/>
      <c r="CMF819" s="88"/>
      <c r="CMG819" s="88"/>
      <c r="CMH819" s="88"/>
      <c r="CMI819" s="88"/>
      <c r="CMJ819" s="88"/>
      <c r="CMK819" s="88"/>
      <c r="CML819" s="88"/>
      <c r="CMM819" s="88"/>
      <c r="CMN819" s="89"/>
      <c r="CMO819" s="87"/>
      <c r="CMP819" s="88"/>
      <c r="CMQ819" s="88"/>
      <c r="CMR819" s="88"/>
      <c r="CMS819" s="88"/>
      <c r="CMT819" s="88"/>
      <c r="CMU819" s="88"/>
      <c r="CMV819" s="88"/>
      <c r="CMW819" s="88"/>
      <c r="CMX819" s="88"/>
      <c r="CMY819" s="88"/>
      <c r="CMZ819" s="88"/>
      <c r="CNA819" s="88"/>
      <c r="CNB819" s="88"/>
      <c r="CNC819" s="88"/>
      <c r="CND819" s="88"/>
      <c r="CNE819" s="88"/>
      <c r="CNF819" s="88"/>
      <c r="CNG819" s="88"/>
      <c r="CNH819" s="88"/>
      <c r="CNI819" s="88"/>
      <c r="CNJ819" s="88"/>
      <c r="CNK819" s="88"/>
      <c r="CNL819" s="88"/>
      <c r="CNM819" s="88"/>
      <c r="CNN819" s="88"/>
      <c r="CNO819" s="88"/>
      <c r="CNP819" s="89"/>
      <c r="CNQ819" s="87"/>
      <c r="CNR819" s="88"/>
      <c r="CNS819" s="88"/>
      <c r="CNT819" s="88"/>
      <c r="CNU819" s="88"/>
      <c r="CNV819" s="88"/>
      <c r="CNW819" s="88"/>
      <c r="CNX819" s="88"/>
      <c r="CNY819" s="88"/>
      <c r="CNZ819" s="88"/>
      <c r="COA819" s="88"/>
      <c r="COB819" s="88"/>
      <c r="COC819" s="88"/>
      <c r="COD819" s="88"/>
      <c r="COE819" s="88"/>
      <c r="COF819" s="88"/>
      <c r="COG819" s="88"/>
      <c r="COH819" s="88"/>
      <c r="COI819" s="88"/>
      <c r="COJ819" s="88"/>
      <c r="COK819" s="88"/>
      <c r="COL819" s="88"/>
      <c r="COM819" s="88"/>
      <c r="CON819" s="88"/>
      <c r="COO819" s="88"/>
      <c r="COP819" s="88"/>
      <c r="COQ819" s="88"/>
      <c r="COR819" s="89"/>
      <c r="COS819" s="87"/>
      <c r="COT819" s="88"/>
      <c r="COU819" s="88"/>
      <c r="COV819" s="88"/>
      <c r="COW819" s="88"/>
      <c r="COX819" s="88"/>
      <c r="COY819" s="88"/>
      <c r="COZ819" s="88"/>
      <c r="CPA819" s="88"/>
      <c r="CPB819" s="88"/>
      <c r="CPC819" s="88"/>
      <c r="CPD819" s="88"/>
      <c r="CPE819" s="88"/>
      <c r="CPF819" s="88"/>
      <c r="CPG819" s="88"/>
      <c r="CPH819" s="88"/>
      <c r="CPI819" s="88"/>
      <c r="CPJ819" s="88"/>
      <c r="CPK819" s="88"/>
      <c r="CPL819" s="88"/>
      <c r="CPM819" s="88"/>
      <c r="CPN819" s="88"/>
      <c r="CPO819" s="88"/>
      <c r="CPP819" s="88"/>
      <c r="CPQ819" s="88"/>
      <c r="CPR819" s="88"/>
      <c r="CPS819" s="88"/>
      <c r="CPT819" s="89"/>
      <c r="CPU819" s="87"/>
      <c r="CPV819" s="88"/>
      <c r="CPW819" s="88"/>
      <c r="CPX819" s="88"/>
      <c r="CPY819" s="88"/>
      <c r="CPZ819" s="88"/>
      <c r="CQA819" s="88"/>
      <c r="CQB819" s="88"/>
      <c r="CQC819" s="88"/>
      <c r="CQD819" s="88"/>
      <c r="CQE819" s="88"/>
      <c r="CQF819" s="88"/>
      <c r="CQG819" s="88"/>
      <c r="CQH819" s="88"/>
      <c r="CQI819" s="88"/>
      <c r="CQJ819" s="88"/>
      <c r="CQK819" s="88"/>
      <c r="CQL819" s="88"/>
      <c r="CQM819" s="88"/>
      <c r="CQN819" s="88"/>
      <c r="CQO819" s="88"/>
      <c r="CQP819" s="88"/>
      <c r="CQQ819" s="88"/>
      <c r="CQR819" s="88"/>
      <c r="CQS819" s="88"/>
      <c r="CQT819" s="88"/>
      <c r="CQU819" s="88"/>
      <c r="CQV819" s="89"/>
      <c r="CQW819" s="87"/>
      <c r="CQX819" s="88"/>
      <c r="CQY819" s="88"/>
      <c r="CQZ819" s="88"/>
      <c r="CRA819" s="88"/>
      <c r="CRB819" s="88"/>
      <c r="CRC819" s="88"/>
      <c r="CRD819" s="88"/>
      <c r="CRE819" s="88"/>
      <c r="CRF819" s="88"/>
      <c r="CRG819" s="88"/>
      <c r="CRH819" s="88"/>
      <c r="CRI819" s="88"/>
      <c r="CRJ819" s="88"/>
      <c r="CRK819" s="88"/>
      <c r="CRL819" s="88"/>
      <c r="CRM819" s="88"/>
      <c r="CRN819" s="88"/>
      <c r="CRO819" s="88"/>
      <c r="CRP819" s="88"/>
      <c r="CRQ819" s="88"/>
      <c r="CRR819" s="88"/>
      <c r="CRS819" s="88"/>
      <c r="CRT819" s="88"/>
      <c r="CRU819" s="88"/>
      <c r="CRV819" s="88"/>
      <c r="CRW819" s="88"/>
      <c r="CRX819" s="89"/>
      <c r="CRY819" s="87"/>
      <c r="CRZ819" s="88"/>
      <c r="CSA819" s="88"/>
      <c r="CSB819" s="88"/>
      <c r="CSC819" s="88"/>
      <c r="CSD819" s="88"/>
      <c r="CSE819" s="88"/>
      <c r="CSF819" s="88"/>
      <c r="CSG819" s="88"/>
      <c r="CSH819" s="88"/>
      <c r="CSI819" s="88"/>
      <c r="CSJ819" s="88"/>
      <c r="CSK819" s="88"/>
      <c r="CSL819" s="88"/>
      <c r="CSM819" s="88"/>
      <c r="CSN819" s="88"/>
      <c r="CSO819" s="88"/>
      <c r="CSP819" s="88"/>
      <c r="CSQ819" s="88"/>
      <c r="CSR819" s="88"/>
      <c r="CSS819" s="88"/>
      <c r="CST819" s="88"/>
      <c r="CSU819" s="88"/>
      <c r="CSV819" s="88"/>
      <c r="CSW819" s="88"/>
      <c r="CSX819" s="88"/>
      <c r="CSY819" s="88"/>
      <c r="CSZ819" s="89"/>
      <c r="CTA819" s="87"/>
      <c r="CTB819" s="88"/>
      <c r="CTC819" s="88"/>
      <c r="CTD819" s="88"/>
      <c r="CTE819" s="88"/>
      <c r="CTF819" s="88"/>
      <c r="CTG819" s="88"/>
      <c r="CTH819" s="88"/>
      <c r="CTI819" s="88"/>
      <c r="CTJ819" s="88"/>
      <c r="CTK819" s="88"/>
      <c r="CTL819" s="88"/>
      <c r="CTM819" s="88"/>
      <c r="CTN819" s="88"/>
      <c r="CTO819" s="88"/>
      <c r="CTP819" s="88"/>
      <c r="CTQ819" s="88"/>
      <c r="CTR819" s="88"/>
      <c r="CTS819" s="88"/>
      <c r="CTT819" s="88"/>
      <c r="CTU819" s="88"/>
      <c r="CTV819" s="88"/>
      <c r="CTW819" s="88"/>
      <c r="CTX819" s="88"/>
      <c r="CTY819" s="88"/>
      <c r="CTZ819" s="88"/>
      <c r="CUA819" s="88"/>
      <c r="CUB819" s="89"/>
      <c r="CUC819" s="87"/>
      <c r="CUD819" s="88"/>
      <c r="CUE819" s="88"/>
      <c r="CUF819" s="88"/>
      <c r="CUG819" s="88"/>
      <c r="CUH819" s="88"/>
      <c r="CUI819" s="88"/>
      <c r="CUJ819" s="88"/>
      <c r="CUK819" s="88"/>
      <c r="CUL819" s="88"/>
      <c r="CUM819" s="88"/>
      <c r="CUN819" s="88"/>
      <c r="CUO819" s="88"/>
      <c r="CUP819" s="88"/>
      <c r="CUQ819" s="88"/>
      <c r="CUR819" s="88"/>
      <c r="CUS819" s="88"/>
      <c r="CUT819" s="88"/>
      <c r="CUU819" s="88"/>
      <c r="CUV819" s="88"/>
      <c r="CUW819" s="88"/>
      <c r="CUX819" s="88"/>
      <c r="CUY819" s="88"/>
      <c r="CUZ819" s="88"/>
      <c r="CVA819" s="88"/>
      <c r="CVB819" s="88"/>
      <c r="CVC819" s="88"/>
      <c r="CVD819" s="89"/>
      <c r="CVE819" s="87"/>
      <c r="CVF819" s="88"/>
      <c r="CVG819" s="88"/>
      <c r="CVH819" s="88"/>
      <c r="CVI819" s="88"/>
      <c r="CVJ819" s="88"/>
      <c r="CVK819" s="88"/>
      <c r="CVL819" s="88"/>
      <c r="CVM819" s="88"/>
      <c r="CVN819" s="88"/>
      <c r="CVO819" s="88"/>
      <c r="CVP819" s="88"/>
      <c r="CVQ819" s="88"/>
      <c r="CVR819" s="88"/>
      <c r="CVS819" s="88"/>
      <c r="CVT819" s="88"/>
      <c r="CVU819" s="88"/>
      <c r="CVV819" s="88"/>
      <c r="CVW819" s="88"/>
      <c r="CVX819" s="88"/>
      <c r="CVY819" s="88"/>
      <c r="CVZ819" s="88"/>
      <c r="CWA819" s="88"/>
      <c r="CWB819" s="88"/>
      <c r="CWC819" s="88"/>
      <c r="CWD819" s="88"/>
      <c r="CWE819" s="88"/>
      <c r="CWF819" s="89"/>
      <c r="CWG819" s="87"/>
      <c r="CWH819" s="88"/>
      <c r="CWI819" s="88"/>
      <c r="CWJ819" s="88"/>
      <c r="CWK819" s="88"/>
      <c r="CWL819" s="88"/>
      <c r="CWM819" s="88"/>
      <c r="CWN819" s="88"/>
      <c r="CWO819" s="88"/>
      <c r="CWP819" s="88"/>
      <c r="CWQ819" s="88"/>
      <c r="CWR819" s="88"/>
      <c r="CWS819" s="88"/>
      <c r="CWT819" s="88"/>
      <c r="CWU819" s="88"/>
      <c r="CWV819" s="88"/>
      <c r="CWW819" s="88"/>
      <c r="CWX819" s="88"/>
      <c r="CWY819" s="88"/>
      <c r="CWZ819" s="88"/>
      <c r="CXA819" s="88"/>
      <c r="CXB819" s="88"/>
      <c r="CXC819" s="88"/>
      <c r="CXD819" s="88"/>
      <c r="CXE819" s="88"/>
      <c r="CXF819" s="88"/>
      <c r="CXG819" s="88"/>
      <c r="CXH819" s="89"/>
      <c r="CXI819" s="87"/>
      <c r="CXJ819" s="88"/>
      <c r="CXK819" s="88"/>
      <c r="CXL819" s="88"/>
      <c r="CXM819" s="88"/>
      <c r="CXN819" s="88"/>
      <c r="CXO819" s="88"/>
      <c r="CXP819" s="88"/>
      <c r="CXQ819" s="88"/>
      <c r="CXR819" s="88"/>
      <c r="CXS819" s="88"/>
      <c r="CXT819" s="88"/>
      <c r="CXU819" s="88"/>
      <c r="CXV819" s="88"/>
      <c r="CXW819" s="88"/>
      <c r="CXX819" s="88"/>
      <c r="CXY819" s="88"/>
      <c r="CXZ819" s="88"/>
      <c r="CYA819" s="88"/>
      <c r="CYB819" s="88"/>
      <c r="CYC819" s="88"/>
      <c r="CYD819" s="88"/>
      <c r="CYE819" s="88"/>
      <c r="CYF819" s="88"/>
      <c r="CYG819" s="88"/>
      <c r="CYH819" s="88"/>
      <c r="CYI819" s="88"/>
      <c r="CYJ819" s="89"/>
      <c r="CYK819" s="87"/>
      <c r="CYL819" s="88"/>
      <c r="CYM819" s="88"/>
      <c r="CYN819" s="88"/>
      <c r="CYO819" s="88"/>
      <c r="CYP819" s="88"/>
      <c r="CYQ819" s="88"/>
      <c r="CYR819" s="88"/>
      <c r="CYS819" s="88"/>
      <c r="CYT819" s="88"/>
      <c r="CYU819" s="88"/>
      <c r="CYV819" s="88"/>
      <c r="CYW819" s="88"/>
      <c r="CYX819" s="88"/>
      <c r="CYY819" s="88"/>
      <c r="CYZ819" s="88"/>
      <c r="CZA819" s="88"/>
      <c r="CZB819" s="88"/>
      <c r="CZC819" s="88"/>
      <c r="CZD819" s="88"/>
      <c r="CZE819" s="88"/>
      <c r="CZF819" s="88"/>
      <c r="CZG819" s="88"/>
      <c r="CZH819" s="88"/>
      <c r="CZI819" s="88"/>
      <c r="CZJ819" s="88"/>
      <c r="CZK819" s="88"/>
      <c r="CZL819" s="89"/>
      <c r="CZM819" s="87"/>
      <c r="CZN819" s="88"/>
      <c r="CZO819" s="88"/>
      <c r="CZP819" s="88"/>
      <c r="CZQ819" s="88"/>
      <c r="CZR819" s="88"/>
      <c r="CZS819" s="88"/>
      <c r="CZT819" s="88"/>
      <c r="CZU819" s="88"/>
      <c r="CZV819" s="88"/>
      <c r="CZW819" s="88"/>
      <c r="CZX819" s="88"/>
      <c r="CZY819" s="88"/>
      <c r="CZZ819" s="88"/>
      <c r="DAA819" s="88"/>
      <c r="DAB819" s="88"/>
      <c r="DAC819" s="88"/>
      <c r="DAD819" s="88"/>
      <c r="DAE819" s="88"/>
      <c r="DAF819" s="88"/>
      <c r="DAG819" s="88"/>
      <c r="DAH819" s="88"/>
      <c r="DAI819" s="88"/>
      <c r="DAJ819" s="88"/>
      <c r="DAK819" s="88"/>
      <c r="DAL819" s="88"/>
      <c r="DAM819" s="88"/>
      <c r="DAN819" s="89"/>
      <c r="DAO819" s="87"/>
      <c r="DAP819" s="88"/>
      <c r="DAQ819" s="88"/>
      <c r="DAR819" s="88"/>
      <c r="DAS819" s="88"/>
      <c r="DAT819" s="88"/>
      <c r="DAU819" s="88"/>
      <c r="DAV819" s="88"/>
      <c r="DAW819" s="88"/>
      <c r="DAX819" s="88"/>
      <c r="DAY819" s="88"/>
      <c r="DAZ819" s="88"/>
      <c r="DBA819" s="88"/>
      <c r="DBB819" s="88"/>
      <c r="DBC819" s="88"/>
      <c r="DBD819" s="88"/>
      <c r="DBE819" s="88"/>
      <c r="DBF819" s="88"/>
      <c r="DBG819" s="88"/>
      <c r="DBH819" s="88"/>
      <c r="DBI819" s="88"/>
      <c r="DBJ819" s="88"/>
      <c r="DBK819" s="88"/>
      <c r="DBL819" s="88"/>
      <c r="DBM819" s="88"/>
      <c r="DBN819" s="88"/>
      <c r="DBO819" s="88"/>
      <c r="DBP819" s="89"/>
      <c r="DBQ819" s="87"/>
      <c r="DBR819" s="88"/>
      <c r="DBS819" s="88"/>
      <c r="DBT819" s="88"/>
      <c r="DBU819" s="88"/>
      <c r="DBV819" s="88"/>
      <c r="DBW819" s="88"/>
      <c r="DBX819" s="88"/>
      <c r="DBY819" s="88"/>
      <c r="DBZ819" s="88"/>
      <c r="DCA819" s="88"/>
      <c r="DCB819" s="88"/>
      <c r="DCC819" s="88"/>
      <c r="DCD819" s="88"/>
      <c r="DCE819" s="88"/>
      <c r="DCF819" s="88"/>
      <c r="DCG819" s="88"/>
      <c r="DCH819" s="88"/>
      <c r="DCI819" s="88"/>
      <c r="DCJ819" s="88"/>
      <c r="DCK819" s="88"/>
      <c r="DCL819" s="88"/>
      <c r="DCM819" s="88"/>
      <c r="DCN819" s="88"/>
      <c r="DCO819" s="88"/>
      <c r="DCP819" s="88"/>
      <c r="DCQ819" s="88"/>
      <c r="DCR819" s="89"/>
      <c r="DCS819" s="87"/>
      <c r="DCT819" s="88"/>
      <c r="DCU819" s="88"/>
      <c r="DCV819" s="88"/>
      <c r="DCW819" s="88"/>
      <c r="DCX819" s="88"/>
      <c r="DCY819" s="88"/>
      <c r="DCZ819" s="88"/>
      <c r="DDA819" s="88"/>
      <c r="DDB819" s="88"/>
      <c r="DDC819" s="88"/>
      <c r="DDD819" s="88"/>
      <c r="DDE819" s="88"/>
      <c r="DDF819" s="88"/>
      <c r="DDG819" s="88"/>
      <c r="DDH819" s="88"/>
      <c r="DDI819" s="88"/>
      <c r="DDJ819" s="88"/>
      <c r="DDK819" s="88"/>
      <c r="DDL819" s="88"/>
      <c r="DDM819" s="88"/>
      <c r="DDN819" s="88"/>
      <c r="DDO819" s="88"/>
      <c r="DDP819" s="88"/>
      <c r="DDQ819" s="88"/>
      <c r="DDR819" s="88"/>
      <c r="DDS819" s="88"/>
      <c r="DDT819" s="89"/>
      <c r="DDU819" s="87"/>
      <c r="DDV819" s="88"/>
      <c r="DDW819" s="88"/>
      <c r="DDX819" s="88"/>
      <c r="DDY819" s="88"/>
      <c r="DDZ819" s="88"/>
      <c r="DEA819" s="88"/>
      <c r="DEB819" s="88"/>
      <c r="DEC819" s="88"/>
      <c r="DED819" s="88"/>
      <c r="DEE819" s="88"/>
      <c r="DEF819" s="88"/>
      <c r="DEG819" s="88"/>
      <c r="DEH819" s="88"/>
      <c r="DEI819" s="88"/>
      <c r="DEJ819" s="88"/>
      <c r="DEK819" s="88"/>
      <c r="DEL819" s="88"/>
      <c r="DEM819" s="88"/>
      <c r="DEN819" s="88"/>
      <c r="DEO819" s="88"/>
      <c r="DEP819" s="88"/>
      <c r="DEQ819" s="88"/>
      <c r="DER819" s="88"/>
      <c r="DES819" s="88"/>
      <c r="DET819" s="88"/>
      <c r="DEU819" s="88"/>
      <c r="DEV819" s="89"/>
      <c r="DEW819" s="87"/>
      <c r="DEX819" s="88"/>
      <c r="DEY819" s="88"/>
      <c r="DEZ819" s="88"/>
      <c r="DFA819" s="88"/>
      <c r="DFB819" s="88"/>
      <c r="DFC819" s="88"/>
      <c r="DFD819" s="88"/>
      <c r="DFE819" s="88"/>
      <c r="DFF819" s="88"/>
      <c r="DFG819" s="88"/>
      <c r="DFH819" s="88"/>
      <c r="DFI819" s="88"/>
      <c r="DFJ819" s="88"/>
      <c r="DFK819" s="88"/>
      <c r="DFL819" s="88"/>
      <c r="DFM819" s="88"/>
      <c r="DFN819" s="88"/>
      <c r="DFO819" s="88"/>
      <c r="DFP819" s="88"/>
      <c r="DFQ819" s="88"/>
      <c r="DFR819" s="88"/>
      <c r="DFS819" s="88"/>
      <c r="DFT819" s="88"/>
      <c r="DFU819" s="88"/>
      <c r="DFV819" s="88"/>
      <c r="DFW819" s="88"/>
      <c r="DFX819" s="89"/>
      <c r="DFY819" s="87"/>
      <c r="DFZ819" s="88"/>
      <c r="DGA819" s="88"/>
      <c r="DGB819" s="88"/>
      <c r="DGC819" s="88"/>
      <c r="DGD819" s="88"/>
      <c r="DGE819" s="88"/>
      <c r="DGF819" s="88"/>
      <c r="DGG819" s="88"/>
      <c r="DGH819" s="88"/>
      <c r="DGI819" s="88"/>
      <c r="DGJ819" s="88"/>
      <c r="DGK819" s="88"/>
      <c r="DGL819" s="88"/>
      <c r="DGM819" s="88"/>
      <c r="DGN819" s="88"/>
      <c r="DGO819" s="88"/>
      <c r="DGP819" s="88"/>
      <c r="DGQ819" s="88"/>
      <c r="DGR819" s="88"/>
      <c r="DGS819" s="88"/>
      <c r="DGT819" s="88"/>
      <c r="DGU819" s="88"/>
      <c r="DGV819" s="88"/>
      <c r="DGW819" s="88"/>
      <c r="DGX819" s="88"/>
      <c r="DGY819" s="88"/>
      <c r="DGZ819" s="89"/>
      <c r="DHA819" s="87"/>
      <c r="DHB819" s="88"/>
      <c r="DHC819" s="88"/>
      <c r="DHD819" s="88"/>
      <c r="DHE819" s="88"/>
      <c r="DHF819" s="88"/>
      <c r="DHG819" s="88"/>
      <c r="DHH819" s="88"/>
      <c r="DHI819" s="88"/>
      <c r="DHJ819" s="88"/>
      <c r="DHK819" s="88"/>
      <c r="DHL819" s="88"/>
      <c r="DHM819" s="88"/>
      <c r="DHN819" s="88"/>
      <c r="DHO819" s="88"/>
      <c r="DHP819" s="88"/>
      <c r="DHQ819" s="88"/>
      <c r="DHR819" s="88"/>
      <c r="DHS819" s="88"/>
      <c r="DHT819" s="88"/>
      <c r="DHU819" s="88"/>
      <c r="DHV819" s="88"/>
      <c r="DHW819" s="88"/>
      <c r="DHX819" s="88"/>
      <c r="DHY819" s="88"/>
      <c r="DHZ819" s="88"/>
      <c r="DIA819" s="88"/>
      <c r="DIB819" s="89"/>
      <c r="DIC819" s="87"/>
      <c r="DID819" s="88"/>
      <c r="DIE819" s="88"/>
      <c r="DIF819" s="88"/>
      <c r="DIG819" s="88"/>
      <c r="DIH819" s="88"/>
      <c r="DII819" s="88"/>
      <c r="DIJ819" s="88"/>
      <c r="DIK819" s="88"/>
      <c r="DIL819" s="88"/>
      <c r="DIM819" s="88"/>
      <c r="DIN819" s="88"/>
      <c r="DIO819" s="88"/>
      <c r="DIP819" s="88"/>
      <c r="DIQ819" s="88"/>
      <c r="DIR819" s="88"/>
      <c r="DIS819" s="88"/>
      <c r="DIT819" s="88"/>
      <c r="DIU819" s="88"/>
      <c r="DIV819" s="88"/>
      <c r="DIW819" s="88"/>
      <c r="DIX819" s="88"/>
      <c r="DIY819" s="88"/>
      <c r="DIZ819" s="88"/>
      <c r="DJA819" s="88"/>
      <c r="DJB819" s="88"/>
      <c r="DJC819" s="88"/>
      <c r="DJD819" s="89"/>
      <c r="DJE819" s="87"/>
      <c r="DJF819" s="88"/>
      <c r="DJG819" s="88"/>
      <c r="DJH819" s="88"/>
      <c r="DJI819" s="88"/>
      <c r="DJJ819" s="88"/>
      <c r="DJK819" s="88"/>
      <c r="DJL819" s="88"/>
      <c r="DJM819" s="88"/>
      <c r="DJN819" s="88"/>
      <c r="DJO819" s="88"/>
      <c r="DJP819" s="88"/>
      <c r="DJQ819" s="88"/>
      <c r="DJR819" s="88"/>
      <c r="DJS819" s="88"/>
      <c r="DJT819" s="88"/>
      <c r="DJU819" s="88"/>
      <c r="DJV819" s="88"/>
      <c r="DJW819" s="88"/>
      <c r="DJX819" s="88"/>
      <c r="DJY819" s="88"/>
      <c r="DJZ819" s="88"/>
      <c r="DKA819" s="88"/>
      <c r="DKB819" s="88"/>
      <c r="DKC819" s="88"/>
      <c r="DKD819" s="88"/>
      <c r="DKE819" s="88"/>
      <c r="DKF819" s="89"/>
      <c r="DKG819" s="87"/>
      <c r="DKH819" s="88"/>
      <c r="DKI819" s="88"/>
      <c r="DKJ819" s="88"/>
      <c r="DKK819" s="88"/>
      <c r="DKL819" s="88"/>
      <c r="DKM819" s="88"/>
      <c r="DKN819" s="88"/>
      <c r="DKO819" s="88"/>
      <c r="DKP819" s="88"/>
      <c r="DKQ819" s="88"/>
      <c r="DKR819" s="88"/>
      <c r="DKS819" s="88"/>
      <c r="DKT819" s="88"/>
      <c r="DKU819" s="88"/>
      <c r="DKV819" s="88"/>
      <c r="DKW819" s="88"/>
      <c r="DKX819" s="88"/>
      <c r="DKY819" s="88"/>
      <c r="DKZ819" s="88"/>
      <c r="DLA819" s="88"/>
      <c r="DLB819" s="88"/>
      <c r="DLC819" s="88"/>
      <c r="DLD819" s="88"/>
      <c r="DLE819" s="88"/>
      <c r="DLF819" s="88"/>
      <c r="DLG819" s="88"/>
      <c r="DLH819" s="89"/>
      <c r="DLI819" s="87"/>
      <c r="DLJ819" s="88"/>
      <c r="DLK819" s="88"/>
      <c r="DLL819" s="88"/>
      <c r="DLM819" s="88"/>
      <c r="DLN819" s="88"/>
      <c r="DLO819" s="88"/>
      <c r="DLP819" s="88"/>
      <c r="DLQ819" s="88"/>
      <c r="DLR819" s="88"/>
      <c r="DLS819" s="88"/>
      <c r="DLT819" s="88"/>
      <c r="DLU819" s="88"/>
      <c r="DLV819" s="88"/>
      <c r="DLW819" s="88"/>
      <c r="DLX819" s="88"/>
      <c r="DLY819" s="88"/>
      <c r="DLZ819" s="88"/>
      <c r="DMA819" s="88"/>
      <c r="DMB819" s="88"/>
      <c r="DMC819" s="88"/>
      <c r="DMD819" s="88"/>
      <c r="DME819" s="88"/>
      <c r="DMF819" s="88"/>
      <c r="DMG819" s="88"/>
      <c r="DMH819" s="88"/>
      <c r="DMI819" s="88"/>
      <c r="DMJ819" s="89"/>
      <c r="DMK819" s="87"/>
      <c r="DML819" s="88"/>
      <c r="DMM819" s="88"/>
      <c r="DMN819" s="88"/>
      <c r="DMO819" s="88"/>
      <c r="DMP819" s="88"/>
      <c r="DMQ819" s="88"/>
      <c r="DMR819" s="88"/>
      <c r="DMS819" s="88"/>
      <c r="DMT819" s="88"/>
      <c r="DMU819" s="88"/>
      <c r="DMV819" s="88"/>
      <c r="DMW819" s="88"/>
      <c r="DMX819" s="88"/>
      <c r="DMY819" s="88"/>
      <c r="DMZ819" s="88"/>
      <c r="DNA819" s="88"/>
      <c r="DNB819" s="88"/>
      <c r="DNC819" s="88"/>
      <c r="DND819" s="88"/>
      <c r="DNE819" s="88"/>
      <c r="DNF819" s="88"/>
      <c r="DNG819" s="88"/>
      <c r="DNH819" s="88"/>
      <c r="DNI819" s="88"/>
      <c r="DNJ819" s="88"/>
      <c r="DNK819" s="88"/>
      <c r="DNL819" s="89"/>
      <c r="DNM819" s="87"/>
      <c r="DNN819" s="88"/>
      <c r="DNO819" s="88"/>
      <c r="DNP819" s="88"/>
      <c r="DNQ819" s="88"/>
      <c r="DNR819" s="88"/>
      <c r="DNS819" s="88"/>
      <c r="DNT819" s="88"/>
      <c r="DNU819" s="88"/>
      <c r="DNV819" s="88"/>
      <c r="DNW819" s="88"/>
      <c r="DNX819" s="88"/>
      <c r="DNY819" s="88"/>
      <c r="DNZ819" s="88"/>
      <c r="DOA819" s="88"/>
      <c r="DOB819" s="88"/>
      <c r="DOC819" s="88"/>
      <c r="DOD819" s="88"/>
      <c r="DOE819" s="88"/>
      <c r="DOF819" s="88"/>
      <c r="DOG819" s="88"/>
      <c r="DOH819" s="88"/>
      <c r="DOI819" s="88"/>
      <c r="DOJ819" s="88"/>
      <c r="DOK819" s="88"/>
      <c r="DOL819" s="88"/>
      <c r="DOM819" s="88"/>
      <c r="DON819" s="89"/>
      <c r="DOO819" s="87"/>
      <c r="DOP819" s="88"/>
      <c r="DOQ819" s="88"/>
      <c r="DOR819" s="88"/>
      <c r="DOS819" s="88"/>
      <c r="DOT819" s="88"/>
      <c r="DOU819" s="88"/>
      <c r="DOV819" s="88"/>
      <c r="DOW819" s="88"/>
      <c r="DOX819" s="88"/>
      <c r="DOY819" s="88"/>
      <c r="DOZ819" s="88"/>
      <c r="DPA819" s="88"/>
      <c r="DPB819" s="88"/>
      <c r="DPC819" s="88"/>
      <c r="DPD819" s="88"/>
      <c r="DPE819" s="88"/>
      <c r="DPF819" s="88"/>
      <c r="DPG819" s="88"/>
      <c r="DPH819" s="88"/>
      <c r="DPI819" s="88"/>
      <c r="DPJ819" s="88"/>
      <c r="DPK819" s="88"/>
      <c r="DPL819" s="88"/>
      <c r="DPM819" s="88"/>
      <c r="DPN819" s="88"/>
      <c r="DPO819" s="88"/>
      <c r="DPP819" s="89"/>
      <c r="DPQ819" s="87"/>
      <c r="DPR819" s="88"/>
      <c r="DPS819" s="88"/>
      <c r="DPT819" s="88"/>
      <c r="DPU819" s="88"/>
      <c r="DPV819" s="88"/>
      <c r="DPW819" s="88"/>
      <c r="DPX819" s="88"/>
      <c r="DPY819" s="88"/>
      <c r="DPZ819" s="88"/>
      <c r="DQA819" s="88"/>
      <c r="DQB819" s="88"/>
      <c r="DQC819" s="88"/>
      <c r="DQD819" s="88"/>
      <c r="DQE819" s="88"/>
      <c r="DQF819" s="88"/>
      <c r="DQG819" s="88"/>
      <c r="DQH819" s="88"/>
      <c r="DQI819" s="88"/>
      <c r="DQJ819" s="88"/>
      <c r="DQK819" s="88"/>
      <c r="DQL819" s="88"/>
      <c r="DQM819" s="88"/>
      <c r="DQN819" s="88"/>
      <c r="DQO819" s="88"/>
      <c r="DQP819" s="88"/>
      <c r="DQQ819" s="88"/>
      <c r="DQR819" s="89"/>
      <c r="DQS819" s="87"/>
      <c r="DQT819" s="88"/>
      <c r="DQU819" s="88"/>
      <c r="DQV819" s="88"/>
      <c r="DQW819" s="88"/>
      <c r="DQX819" s="88"/>
      <c r="DQY819" s="88"/>
      <c r="DQZ819" s="88"/>
      <c r="DRA819" s="88"/>
      <c r="DRB819" s="88"/>
      <c r="DRC819" s="88"/>
      <c r="DRD819" s="88"/>
      <c r="DRE819" s="88"/>
      <c r="DRF819" s="88"/>
      <c r="DRG819" s="88"/>
      <c r="DRH819" s="88"/>
      <c r="DRI819" s="88"/>
      <c r="DRJ819" s="88"/>
      <c r="DRK819" s="88"/>
      <c r="DRL819" s="88"/>
      <c r="DRM819" s="88"/>
      <c r="DRN819" s="88"/>
      <c r="DRO819" s="88"/>
      <c r="DRP819" s="88"/>
      <c r="DRQ819" s="88"/>
      <c r="DRR819" s="88"/>
      <c r="DRS819" s="88"/>
      <c r="DRT819" s="89"/>
      <c r="DRU819" s="87"/>
      <c r="DRV819" s="88"/>
      <c r="DRW819" s="88"/>
      <c r="DRX819" s="88"/>
      <c r="DRY819" s="88"/>
      <c r="DRZ819" s="88"/>
      <c r="DSA819" s="88"/>
      <c r="DSB819" s="88"/>
      <c r="DSC819" s="88"/>
      <c r="DSD819" s="88"/>
      <c r="DSE819" s="88"/>
      <c r="DSF819" s="88"/>
      <c r="DSG819" s="88"/>
      <c r="DSH819" s="88"/>
      <c r="DSI819" s="88"/>
      <c r="DSJ819" s="88"/>
      <c r="DSK819" s="88"/>
      <c r="DSL819" s="88"/>
      <c r="DSM819" s="88"/>
      <c r="DSN819" s="88"/>
      <c r="DSO819" s="88"/>
      <c r="DSP819" s="88"/>
      <c r="DSQ819" s="88"/>
      <c r="DSR819" s="88"/>
      <c r="DSS819" s="88"/>
      <c r="DST819" s="88"/>
      <c r="DSU819" s="88"/>
      <c r="DSV819" s="89"/>
      <c r="DSW819" s="87"/>
      <c r="DSX819" s="88"/>
      <c r="DSY819" s="88"/>
      <c r="DSZ819" s="88"/>
      <c r="DTA819" s="88"/>
      <c r="DTB819" s="88"/>
      <c r="DTC819" s="88"/>
      <c r="DTD819" s="88"/>
      <c r="DTE819" s="88"/>
      <c r="DTF819" s="88"/>
      <c r="DTG819" s="88"/>
      <c r="DTH819" s="88"/>
      <c r="DTI819" s="88"/>
      <c r="DTJ819" s="88"/>
      <c r="DTK819" s="88"/>
      <c r="DTL819" s="88"/>
      <c r="DTM819" s="88"/>
      <c r="DTN819" s="88"/>
      <c r="DTO819" s="88"/>
      <c r="DTP819" s="88"/>
      <c r="DTQ819" s="88"/>
      <c r="DTR819" s="88"/>
      <c r="DTS819" s="88"/>
      <c r="DTT819" s="88"/>
      <c r="DTU819" s="88"/>
      <c r="DTV819" s="88"/>
      <c r="DTW819" s="88"/>
      <c r="DTX819" s="89"/>
      <c r="DTY819" s="87"/>
      <c r="DTZ819" s="88"/>
      <c r="DUA819" s="88"/>
      <c r="DUB819" s="88"/>
      <c r="DUC819" s="88"/>
      <c r="DUD819" s="88"/>
      <c r="DUE819" s="88"/>
      <c r="DUF819" s="88"/>
      <c r="DUG819" s="88"/>
      <c r="DUH819" s="88"/>
      <c r="DUI819" s="88"/>
      <c r="DUJ819" s="88"/>
      <c r="DUK819" s="88"/>
      <c r="DUL819" s="88"/>
      <c r="DUM819" s="88"/>
      <c r="DUN819" s="88"/>
      <c r="DUO819" s="88"/>
      <c r="DUP819" s="88"/>
      <c r="DUQ819" s="88"/>
      <c r="DUR819" s="88"/>
      <c r="DUS819" s="88"/>
      <c r="DUT819" s="88"/>
      <c r="DUU819" s="88"/>
      <c r="DUV819" s="88"/>
      <c r="DUW819" s="88"/>
      <c r="DUX819" s="88"/>
      <c r="DUY819" s="88"/>
      <c r="DUZ819" s="89"/>
      <c r="DVA819" s="87"/>
      <c r="DVB819" s="88"/>
      <c r="DVC819" s="88"/>
      <c r="DVD819" s="88"/>
      <c r="DVE819" s="88"/>
      <c r="DVF819" s="88"/>
      <c r="DVG819" s="88"/>
      <c r="DVH819" s="88"/>
      <c r="DVI819" s="88"/>
      <c r="DVJ819" s="88"/>
      <c r="DVK819" s="88"/>
      <c r="DVL819" s="88"/>
      <c r="DVM819" s="88"/>
      <c r="DVN819" s="88"/>
      <c r="DVO819" s="88"/>
      <c r="DVP819" s="88"/>
      <c r="DVQ819" s="88"/>
      <c r="DVR819" s="88"/>
      <c r="DVS819" s="88"/>
      <c r="DVT819" s="88"/>
      <c r="DVU819" s="88"/>
      <c r="DVV819" s="88"/>
      <c r="DVW819" s="88"/>
      <c r="DVX819" s="88"/>
      <c r="DVY819" s="88"/>
      <c r="DVZ819" s="88"/>
      <c r="DWA819" s="88"/>
      <c r="DWB819" s="89"/>
      <c r="DWC819" s="87"/>
      <c r="DWD819" s="88"/>
      <c r="DWE819" s="88"/>
      <c r="DWF819" s="88"/>
      <c r="DWG819" s="88"/>
      <c r="DWH819" s="88"/>
      <c r="DWI819" s="88"/>
      <c r="DWJ819" s="88"/>
      <c r="DWK819" s="88"/>
      <c r="DWL819" s="88"/>
      <c r="DWM819" s="88"/>
      <c r="DWN819" s="88"/>
      <c r="DWO819" s="88"/>
      <c r="DWP819" s="88"/>
      <c r="DWQ819" s="88"/>
      <c r="DWR819" s="88"/>
      <c r="DWS819" s="88"/>
      <c r="DWT819" s="88"/>
      <c r="DWU819" s="88"/>
      <c r="DWV819" s="88"/>
      <c r="DWW819" s="88"/>
      <c r="DWX819" s="88"/>
      <c r="DWY819" s="88"/>
      <c r="DWZ819" s="88"/>
      <c r="DXA819" s="88"/>
      <c r="DXB819" s="88"/>
      <c r="DXC819" s="88"/>
      <c r="DXD819" s="89"/>
      <c r="DXE819" s="87"/>
      <c r="DXF819" s="88"/>
      <c r="DXG819" s="88"/>
      <c r="DXH819" s="88"/>
      <c r="DXI819" s="88"/>
      <c r="DXJ819" s="88"/>
      <c r="DXK819" s="88"/>
      <c r="DXL819" s="88"/>
      <c r="DXM819" s="88"/>
      <c r="DXN819" s="88"/>
      <c r="DXO819" s="88"/>
      <c r="DXP819" s="88"/>
      <c r="DXQ819" s="88"/>
      <c r="DXR819" s="88"/>
      <c r="DXS819" s="88"/>
      <c r="DXT819" s="88"/>
      <c r="DXU819" s="88"/>
      <c r="DXV819" s="88"/>
      <c r="DXW819" s="88"/>
      <c r="DXX819" s="88"/>
      <c r="DXY819" s="88"/>
      <c r="DXZ819" s="88"/>
      <c r="DYA819" s="88"/>
      <c r="DYB819" s="88"/>
      <c r="DYC819" s="88"/>
      <c r="DYD819" s="88"/>
      <c r="DYE819" s="88"/>
      <c r="DYF819" s="89"/>
      <c r="DYG819" s="87"/>
      <c r="DYH819" s="88"/>
      <c r="DYI819" s="88"/>
      <c r="DYJ819" s="88"/>
      <c r="DYK819" s="88"/>
      <c r="DYL819" s="88"/>
      <c r="DYM819" s="88"/>
      <c r="DYN819" s="88"/>
      <c r="DYO819" s="88"/>
      <c r="DYP819" s="88"/>
      <c r="DYQ819" s="88"/>
      <c r="DYR819" s="88"/>
      <c r="DYS819" s="88"/>
      <c r="DYT819" s="88"/>
      <c r="DYU819" s="88"/>
      <c r="DYV819" s="88"/>
      <c r="DYW819" s="88"/>
      <c r="DYX819" s="88"/>
      <c r="DYY819" s="88"/>
      <c r="DYZ819" s="88"/>
      <c r="DZA819" s="88"/>
      <c r="DZB819" s="88"/>
      <c r="DZC819" s="88"/>
      <c r="DZD819" s="88"/>
      <c r="DZE819" s="88"/>
      <c r="DZF819" s="88"/>
      <c r="DZG819" s="88"/>
      <c r="DZH819" s="89"/>
      <c r="DZI819" s="87"/>
      <c r="DZJ819" s="88"/>
      <c r="DZK819" s="88"/>
      <c r="DZL819" s="88"/>
      <c r="DZM819" s="88"/>
      <c r="DZN819" s="88"/>
      <c r="DZO819" s="88"/>
      <c r="DZP819" s="88"/>
      <c r="DZQ819" s="88"/>
      <c r="DZR819" s="88"/>
      <c r="DZS819" s="88"/>
      <c r="DZT819" s="88"/>
      <c r="DZU819" s="88"/>
      <c r="DZV819" s="88"/>
      <c r="DZW819" s="88"/>
      <c r="DZX819" s="88"/>
      <c r="DZY819" s="88"/>
      <c r="DZZ819" s="88"/>
      <c r="EAA819" s="88"/>
      <c r="EAB819" s="88"/>
      <c r="EAC819" s="88"/>
      <c r="EAD819" s="88"/>
      <c r="EAE819" s="88"/>
      <c r="EAF819" s="88"/>
      <c r="EAG819" s="88"/>
      <c r="EAH819" s="88"/>
      <c r="EAI819" s="88"/>
      <c r="EAJ819" s="89"/>
      <c r="EAK819" s="87"/>
      <c r="EAL819" s="88"/>
      <c r="EAM819" s="88"/>
      <c r="EAN819" s="88"/>
      <c r="EAO819" s="88"/>
      <c r="EAP819" s="88"/>
      <c r="EAQ819" s="88"/>
      <c r="EAR819" s="88"/>
      <c r="EAS819" s="88"/>
      <c r="EAT819" s="88"/>
      <c r="EAU819" s="88"/>
      <c r="EAV819" s="88"/>
      <c r="EAW819" s="88"/>
      <c r="EAX819" s="88"/>
      <c r="EAY819" s="88"/>
      <c r="EAZ819" s="88"/>
      <c r="EBA819" s="88"/>
      <c r="EBB819" s="88"/>
      <c r="EBC819" s="88"/>
      <c r="EBD819" s="88"/>
      <c r="EBE819" s="88"/>
      <c r="EBF819" s="88"/>
      <c r="EBG819" s="88"/>
      <c r="EBH819" s="88"/>
      <c r="EBI819" s="88"/>
      <c r="EBJ819" s="88"/>
      <c r="EBK819" s="88"/>
      <c r="EBL819" s="89"/>
      <c r="EBM819" s="87"/>
      <c r="EBN819" s="88"/>
      <c r="EBO819" s="88"/>
      <c r="EBP819" s="88"/>
      <c r="EBQ819" s="88"/>
      <c r="EBR819" s="88"/>
      <c r="EBS819" s="88"/>
      <c r="EBT819" s="88"/>
      <c r="EBU819" s="88"/>
      <c r="EBV819" s="88"/>
      <c r="EBW819" s="88"/>
      <c r="EBX819" s="88"/>
      <c r="EBY819" s="88"/>
      <c r="EBZ819" s="88"/>
      <c r="ECA819" s="88"/>
      <c r="ECB819" s="88"/>
      <c r="ECC819" s="88"/>
      <c r="ECD819" s="88"/>
      <c r="ECE819" s="88"/>
      <c r="ECF819" s="88"/>
      <c r="ECG819" s="88"/>
      <c r="ECH819" s="88"/>
      <c r="ECI819" s="88"/>
      <c r="ECJ819" s="88"/>
      <c r="ECK819" s="88"/>
      <c r="ECL819" s="88"/>
      <c r="ECM819" s="88"/>
      <c r="ECN819" s="89"/>
      <c r="ECO819" s="87"/>
      <c r="ECP819" s="88"/>
      <c r="ECQ819" s="88"/>
      <c r="ECR819" s="88"/>
      <c r="ECS819" s="88"/>
      <c r="ECT819" s="88"/>
      <c r="ECU819" s="88"/>
      <c r="ECV819" s="88"/>
      <c r="ECW819" s="88"/>
      <c r="ECX819" s="88"/>
      <c r="ECY819" s="88"/>
      <c r="ECZ819" s="88"/>
      <c r="EDA819" s="88"/>
      <c r="EDB819" s="88"/>
      <c r="EDC819" s="88"/>
      <c r="EDD819" s="88"/>
      <c r="EDE819" s="88"/>
      <c r="EDF819" s="88"/>
      <c r="EDG819" s="88"/>
      <c r="EDH819" s="88"/>
      <c r="EDI819" s="88"/>
      <c r="EDJ819" s="88"/>
      <c r="EDK819" s="88"/>
      <c r="EDL819" s="88"/>
      <c r="EDM819" s="88"/>
      <c r="EDN819" s="88"/>
      <c r="EDO819" s="88"/>
      <c r="EDP819" s="89"/>
      <c r="EDQ819" s="87"/>
      <c r="EDR819" s="88"/>
      <c r="EDS819" s="88"/>
      <c r="EDT819" s="88"/>
      <c r="EDU819" s="88"/>
      <c r="EDV819" s="88"/>
      <c r="EDW819" s="88"/>
      <c r="EDX819" s="88"/>
      <c r="EDY819" s="88"/>
      <c r="EDZ819" s="88"/>
      <c r="EEA819" s="88"/>
      <c r="EEB819" s="88"/>
      <c r="EEC819" s="88"/>
      <c r="EED819" s="88"/>
      <c r="EEE819" s="88"/>
      <c r="EEF819" s="88"/>
      <c r="EEG819" s="88"/>
      <c r="EEH819" s="88"/>
      <c r="EEI819" s="88"/>
      <c r="EEJ819" s="88"/>
      <c r="EEK819" s="88"/>
      <c r="EEL819" s="88"/>
      <c r="EEM819" s="88"/>
      <c r="EEN819" s="88"/>
      <c r="EEO819" s="88"/>
      <c r="EEP819" s="88"/>
      <c r="EEQ819" s="88"/>
      <c r="EER819" s="89"/>
      <c r="EES819" s="87"/>
      <c r="EET819" s="88"/>
      <c r="EEU819" s="88"/>
      <c r="EEV819" s="88"/>
      <c r="EEW819" s="88"/>
      <c r="EEX819" s="88"/>
      <c r="EEY819" s="88"/>
      <c r="EEZ819" s="88"/>
      <c r="EFA819" s="88"/>
      <c r="EFB819" s="88"/>
      <c r="EFC819" s="88"/>
      <c r="EFD819" s="88"/>
      <c r="EFE819" s="88"/>
      <c r="EFF819" s="88"/>
      <c r="EFG819" s="88"/>
      <c r="EFH819" s="88"/>
      <c r="EFI819" s="88"/>
      <c r="EFJ819" s="88"/>
      <c r="EFK819" s="88"/>
      <c r="EFL819" s="88"/>
      <c r="EFM819" s="88"/>
      <c r="EFN819" s="88"/>
      <c r="EFO819" s="88"/>
      <c r="EFP819" s="88"/>
      <c r="EFQ819" s="88"/>
      <c r="EFR819" s="88"/>
      <c r="EFS819" s="88"/>
      <c r="EFT819" s="89"/>
      <c r="EFU819" s="87"/>
      <c r="EFV819" s="88"/>
      <c r="EFW819" s="88"/>
      <c r="EFX819" s="88"/>
      <c r="EFY819" s="88"/>
      <c r="EFZ819" s="88"/>
      <c r="EGA819" s="88"/>
      <c r="EGB819" s="88"/>
      <c r="EGC819" s="88"/>
      <c r="EGD819" s="88"/>
      <c r="EGE819" s="88"/>
      <c r="EGF819" s="88"/>
      <c r="EGG819" s="88"/>
      <c r="EGH819" s="88"/>
      <c r="EGI819" s="88"/>
      <c r="EGJ819" s="88"/>
      <c r="EGK819" s="88"/>
      <c r="EGL819" s="88"/>
      <c r="EGM819" s="88"/>
      <c r="EGN819" s="88"/>
      <c r="EGO819" s="88"/>
      <c r="EGP819" s="88"/>
      <c r="EGQ819" s="88"/>
      <c r="EGR819" s="88"/>
      <c r="EGS819" s="88"/>
      <c r="EGT819" s="88"/>
      <c r="EGU819" s="88"/>
      <c r="EGV819" s="89"/>
      <c r="EGW819" s="87"/>
      <c r="EGX819" s="88"/>
      <c r="EGY819" s="88"/>
      <c r="EGZ819" s="88"/>
      <c r="EHA819" s="88"/>
      <c r="EHB819" s="88"/>
      <c r="EHC819" s="88"/>
      <c r="EHD819" s="88"/>
      <c r="EHE819" s="88"/>
      <c r="EHF819" s="88"/>
      <c r="EHG819" s="88"/>
      <c r="EHH819" s="88"/>
      <c r="EHI819" s="88"/>
      <c r="EHJ819" s="88"/>
      <c r="EHK819" s="88"/>
      <c r="EHL819" s="88"/>
      <c r="EHM819" s="88"/>
      <c r="EHN819" s="88"/>
      <c r="EHO819" s="88"/>
      <c r="EHP819" s="88"/>
      <c r="EHQ819" s="88"/>
      <c r="EHR819" s="88"/>
      <c r="EHS819" s="88"/>
      <c r="EHT819" s="88"/>
      <c r="EHU819" s="88"/>
      <c r="EHV819" s="88"/>
      <c r="EHW819" s="88"/>
      <c r="EHX819" s="89"/>
      <c r="EHY819" s="87"/>
      <c r="EHZ819" s="88"/>
      <c r="EIA819" s="88"/>
      <c r="EIB819" s="88"/>
      <c r="EIC819" s="88"/>
      <c r="EID819" s="88"/>
      <c r="EIE819" s="88"/>
      <c r="EIF819" s="88"/>
      <c r="EIG819" s="88"/>
      <c r="EIH819" s="88"/>
      <c r="EII819" s="88"/>
      <c r="EIJ819" s="88"/>
      <c r="EIK819" s="88"/>
      <c r="EIL819" s="88"/>
      <c r="EIM819" s="88"/>
      <c r="EIN819" s="88"/>
      <c r="EIO819" s="88"/>
      <c r="EIP819" s="88"/>
      <c r="EIQ819" s="88"/>
      <c r="EIR819" s="88"/>
      <c r="EIS819" s="88"/>
      <c r="EIT819" s="88"/>
      <c r="EIU819" s="88"/>
      <c r="EIV819" s="88"/>
      <c r="EIW819" s="88"/>
      <c r="EIX819" s="88"/>
      <c r="EIY819" s="88"/>
      <c r="EIZ819" s="89"/>
      <c r="EJA819" s="87"/>
      <c r="EJB819" s="88"/>
      <c r="EJC819" s="88"/>
      <c r="EJD819" s="88"/>
      <c r="EJE819" s="88"/>
      <c r="EJF819" s="88"/>
      <c r="EJG819" s="88"/>
      <c r="EJH819" s="88"/>
      <c r="EJI819" s="88"/>
      <c r="EJJ819" s="88"/>
      <c r="EJK819" s="88"/>
      <c r="EJL819" s="88"/>
      <c r="EJM819" s="88"/>
      <c r="EJN819" s="88"/>
      <c r="EJO819" s="88"/>
      <c r="EJP819" s="88"/>
      <c r="EJQ819" s="88"/>
      <c r="EJR819" s="88"/>
      <c r="EJS819" s="88"/>
      <c r="EJT819" s="88"/>
      <c r="EJU819" s="88"/>
      <c r="EJV819" s="88"/>
      <c r="EJW819" s="88"/>
      <c r="EJX819" s="88"/>
      <c r="EJY819" s="88"/>
      <c r="EJZ819" s="88"/>
      <c r="EKA819" s="88"/>
      <c r="EKB819" s="89"/>
      <c r="EKC819" s="87"/>
      <c r="EKD819" s="88"/>
      <c r="EKE819" s="88"/>
      <c r="EKF819" s="88"/>
      <c r="EKG819" s="88"/>
      <c r="EKH819" s="88"/>
      <c r="EKI819" s="88"/>
      <c r="EKJ819" s="88"/>
      <c r="EKK819" s="88"/>
      <c r="EKL819" s="88"/>
      <c r="EKM819" s="88"/>
      <c r="EKN819" s="88"/>
      <c r="EKO819" s="88"/>
      <c r="EKP819" s="88"/>
      <c r="EKQ819" s="88"/>
      <c r="EKR819" s="88"/>
      <c r="EKS819" s="88"/>
      <c r="EKT819" s="88"/>
      <c r="EKU819" s="88"/>
      <c r="EKV819" s="88"/>
      <c r="EKW819" s="88"/>
      <c r="EKX819" s="88"/>
      <c r="EKY819" s="88"/>
      <c r="EKZ819" s="88"/>
      <c r="ELA819" s="88"/>
      <c r="ELB819" s="88"/>
      <c r="ELC819" s="88"/>
      <c r="ELD819" s="89"/>
      <c r="ELE819" s="87"/>
      <c r="ELF819" s="88"/>
      <c r="ELG819" s="88"/>
      <c r="ELH819" s="88"/>
      <c r="ELI819" s="88"/>
      <c r="ELJ819" s="88"/>
      <c r="ELK819" s="88"/>
      <c r="ELL819" s="88"/>
      <c r="ELM819" s="88"/>
      <c r="ELN819" s="88"/>
      <c r="ELO819" s="88"/>
      <c r="ELP819" s="88"/>
      <c r="ELQ819" s="88"/>
      <c r="ELR819" s="88"/>
      <c r="ELS819" s="88"/>
      <c r="ELT819" s="88"/>
      <c r="ELU819" s="88"/>
      <c r="ELV819" s="88"/>
      <c r="ELW819" s="88"/>
      <c r="ELX819" s="88"/>
      <c r="ELY819" s="88"/>
      <c r="ELZ819" s="88"/>
      <c r="EMA819" s="88"/>
      <c r="EMB819" s="88"/>
      <c r="EMC819" s="88"/>
      <c r="EMD819" s="88"/>
      <c r="EME819" s="88"/>
      <c r="EMF819" s="89"/>
      <c r="EMG819" s="87"/>
      <c r="EMH819" s="88"/>
      <c r="EMI819" s="88"/>
      <c r="EMJ819" s="88"/>
      <c r="EMK819" s="88"/>
      <c r="EML819" s="88"/>
      <c r="EMM819" s="88"/>
      <c r="EMN819" s="88"/>
      <c r="EMO819" s="88"/>
      <c r="EMP819" s="88"/>
      <c r="EMQ819" s="88"/>
      <c r="EMR819" s="88"/>
      <c r="EMS819" s="88"/>
      <c r="EMT819" s="88"/>
      <c r="EMU819" s="88"/>
      <c r="EMV819" s="88"/>
      <c r="EMW819" s="88"/>
      <c r="EMX819" s="88"/>
      <c r="EMY819" s="88"/>
      <c r="EMZ819" s="88"/>
      <c r="ENA819" s="88"/>
      <c r="ENB819" s="88"/>
      <c r="ENC819" s="88"/>
      <c r="END819" s="88"/>
      <c r="ENE819" s="88"/>
      <c r="ENF819" s="88"/>
      <c r="ENG819" s="88"/>
      <c r="ENH819" s="89"/>
      <c r="ENI819" s="87"/>
      <c r="ENJ819" s="88"/>
      <c r="ENK819" s="88"/>
      <c r="ENL819" s="88"/>
      <c r="ENM819" s="88"/>
      <c r="ENN819" s="88"/>
      <c r="ENO819" s="88"/>
      <c r="ENP819" s="88"/>
      <c r="ENQ819" s="88"/>
      <c r="ENR819" s="88"/>
      <c r="ENS819" s="88"/>
      <c r="ENT819" s="88"/>
      <c r="ENU819" s="88"/>
      <c r="ENV819" s="88"/>
      <c r="ENW819" s="88"/>
      <c r="ENX819" s="88"/>
      <c r="ENY819" s="88"/>
      <c r="ENZ819" s="88"/>
      <c r="EOA819" s="88"/>
      <c r="EOB819" s="88"/>
      <c r="EOC819" s="88"/>
      <c r="EOD819" s="88"/>
      <c r="EOE819" s="88"/>
      <c r="EOF819" s="88"/>
      <c r="EOG819" s="88"/>
      <c r="EOH819" s="88"/>
      <c r="EOI819" s="88"/>
      <c r="EOJ819" s="89"/>
      <c r="EOK819" s="87"/>
      <c r="EOL819" s="88"/>
      <c r="EOM819" s="88"/>
      <c r="EON819" s="88"/>
      <c r="EOO819" s="88"/>
      <c r="EOP819" s="88"/>
      <c r="EOQ819" s="88"/>
      <c r="EOR819" s="88"/>
      <c r="EOS819" s="88"/>
      <c r="EOT819" s="88"/>
      <c r="EOU819" s="88"/>
      <c r="EOV819" s="88"/>
      <c r="EOW819" s="88"/>
      <c r="EOX819" s="88"/>
      <c r="EOY819" s="88"/>
      <c r="EOZ819" s="88"/>
      <c r="EPA819" s="88"/>
      <c r="EPB819" s="88"/>
      <c r="EPC819" s="88"/>
      <c r="EPD819" s="88"/>
      <c r="EPE819" s="88"/>
      <c r="EPF819" s="88"/>
      <c r="EPG819" s="88"/>
      <c r="EPH819" s="88"/>
      <c r="EPI819" s="88"/>
      <c r="EPJ819" s="88"/>
      <c r="EPK819" s="88"/>
      <c r="EPL819" s="89"/>
      <c r="EPM819" s="87"/>
      <c r="EPN819" s="88"/>
      <c r="EPO819" s="88"/>
      <c r="EPP819" s="88"/>
      <c r="EPQ819" s="88"/>
      <c r="EPR819" s="88"/>
      <c r="EPS819" s="88"/>
      <c r="EPT819" s="88"/>
      <c r="EPU819" s="88"/>
      <c r="EPV819" s="88"/>
      <c r="EPW819" s="88"/>
      <c r="EPX819" s="88"/>
      <c r="EPY819" s="88"/>
      <c r="EPZ819" s="88"/>
      <c r="EQA819" s="88"/>
      <c r="EQB819" s="88"/>
      <c r="EQC819" s="88"/>
      <c r="EQD819" s="88"/>
      <c r="EQE819" s="88"/>
      <c r="EQF819" s="88"/>
      <c r="EQG819" s="88"/>
      <c r="EQH819" s="88"/>
      <c r="EQI819" s="88"/>
      <c r="EQJ819" s="88"/>
      <c r="EQK819" s="88"/>
      <c r="EQL819" s="88"/>
      <c r="EQM819" s="88"/>
      <c r="EQN819" s="89"/>
      <c r="EQO819" s="87"/>
      <c r="EQP819" s="88"/>
      <c r="EQQ819" s="88"/>
      <c r="EQR819" s="88"/>
      <c r="EQS819" s="88"/>
      <c r="EQT819" s="88"/>
      <c r="EQU819" s="88"/>
      <c r="EQV819" s="88"/>
      <c r="EQW819" s="88"/>
      <c r="EQX819" s="88"/>
      <c r="EQY819" s="88"/>
      <c r="EQZ819" s="88"/>
      <c r="ERA819" s="88"/>
      <c r="ERB819" s="88"/>
      <c r="ERC819" s="88"/>
      <c r="ERD819" s="88"/>
      <c r="ERE819" s="88"/>
      <c r="ERF819" s="88"/>
      <c r="ERG819" s="88"/>
      <c r="ERH819" s="88"/>
      <c r="ERI819" s="88"/>
      <c r="ERJ819" s="88"/>
      <c r="ERK819" s="88"/>
      <c r="ERL819" s="88"/>
      <c r="ERM819" s="88"/>
      <c r="ERN819" s="88"/>
      <c r="ERO819" s="88"/>
      <c r="ERP819" s="89"/>
      <c r="ERQ819" s="87"/>
      <c r="ERR819" s="88"/>
      <c r="ERS819" s="88"/>
      <c r="ERT819" s="88"/>
      <c r="ERU819" s="88"/>
      <c r="ERV819" s="88"/>
      <c r="ERW819" s="88"/>
      <c r="ERX819" s="88"/>
      <c r="ERY819" s="88"/>
      <c r="ERZ819" s="88"/>
      <c r="ESA819" s="88"/>
      <c r="ESB819" s="88"/>
      <c r="ESC819" s="88"/>
      <c r="ESD819" s="88"/>
      <c r="ESE819" s="88"/>
      <c r="ESF819" s="88"/>
      <c r="ESG819" s="88"/>
      <c r="ESH819" s="88"/>
      <c r="ESI819" s="88"/>
      <c r="ESJ819" s="88"/>
      <c r="ESK819" s="88"/>
      <c r="ESL819" s="88"/>
      <c r="ESM819" s="88"/>
      <c r="ESN819" s="88"/>
      <c r="ESO819" s="88"/>
      <c r="ESP819" s="88"/>
      <c r="ESQ819" s="88"/>
      <c r="ESR819" s="89"/>
      <c r="ESS819" s="87"/>
      <c r="EST819" s="88"/>
      <c r="ESU819" s="88"/>
      <c r="ESV819" s="88"/>
      <c r="ESW819" s="88"/>
      <c r="ESX819" s="88"/>
      <c r="ESY819" s="88"/>
      <c r="ESZ819" s="88"/>
      <c r="ETA819" s="88"/>
      <c r="ETB819" s="88"/>
      <c r="ETC819" s="88"/>
      <c r="ETD819" s="88"/>
      <c r="ETE819" s="88"/>
      <c r="ETF819" s="88"/>
      <c r="ETG819" s="88"/>
      <c r="ETH819" s="88"/>
      <c r="ETI819" s="88"/>
      <c r="ETJ819" s="88"/>
      <c r="ETK819" s="88"/>
      <c r="ETL819" s="88"/>
      <c r="ETM819" s="88"/>
      <c r="ETN819" s="88"/>
      <c r="ETO819" s="88"/>
      <c r="ETP819" s="88"/>
      <c r="ETQ819" s="88"/>
      <c r="ETR819" s="88"/>
      <c r="ETS819" s="88"/>
      <c r="ETT819" s="89"/>
      <c r="ETU819" s="87"/>
      <c r="ETV819" s="88"/>
      <c r="ETW819" s="88"/>
      <c r="ETX819" s="88"/>
      <c r="ETY819" s="88"/>
      <c r="ETZ819" s="88"/>
      <c r="EUA819" s="88"/>
      <c r="EUB819" s="88"/>
      <c r="EUC819" s="88"/>
      <c r="EUD819" s="88"/>
      <c r="EUE819" s="88"/>
      <c r="EUF819" s="88"/>
      <c r="EUG819" s="88"/>
      <c r="EUH819" s="88"/>
      <c r="EUI819" s="88"/>
      <c r="EUJ819" s="88"/>
      <c r="EUK819" s="88"/>
      <c r="EUL819" s="88"/>
      <c r="EUM819" s="88"/>
      <c r="EUN819" s="88"/>
      <c r="EUO819" s="88"/>
      <c r="EUP819" s="88"/>
      <c r="EUQ819" s="88"/>
      <c r="EUR819" s="88"/>
      <c r="EUS819" s="88"/>
      <c r="EUT819" s="88"/>
      <c r="EUU819" s="88"/>
      <c r="EUV819" s="89"/>
      <c r="EUW819" s="87"/>
      <c r="EUX819" s="88"/>
      <c r="EUY819" s="88"/>
      <c r="EUZ819" s="88"/>
      <c r="EVA819" s="88"/>
      <c r="EVB819" s="88"/>
      <c r="EVC819" s="88"/>
      <c r="EVD819" s="88"/>
      <c r="EVE819" s="88"/>
      <c r="EVF819" s="88"/>
      <c r="EVG819" s="88"/>
      <c r="EVH819" s="88"/>
      <c r="EVI819" s="88"/>
      <c r="EVJ819" s="88"/>
      <c r="EVK819" s="88"/>
      <c r="EVL819" s="88"/>
      <c r="EVM819" s="88"/>
      <c r="EVN819" s="88"/>
      <c r="EVO819" s="88"/>
      <c r="EVP819" s="88"/>
      <c r="EVQ819" s="88"/>
      <c r="EVR819" s="88"/>
      <c r="EVS819" s="88"/>
      <c r="EVT819" s="88"/>
      <c r="EVU819" s="88"/>
      <c r="EVV819" s="88"/>
      <c r="EVW819" s="88"/>
      <c r="EVX819" s="89"/>
      <c r="EVY819" s="87"/>
      <c r="EVZ819" s="88"/>
      <c r="EWA819" s="88"/>
      <c r="EWB819" s="88"/>
      <c r="EWC819" s="88"/>
      <c r="EWD819" s="88"/>
      <c r="EWE819" s="88"/>
      <c r="EWF819" s="88"/>
      <c r="EWG819" s="88"/>
      <c r="EWH819" s="88"/>
      <c r="EWI819" s="88"/>
      <c r="EWJ819" s="88"/>
      <c r="EWK819" s="88"/>
      <c r="EWL819" s="88"/>
      <c r="EWM819" s="88"/>
      <c r="EWN819" s="88"/>
      <c r="EWO819" s="88"/>
      <c r="EWP819" s="88"/>
      <c r="EWQ819" s="88"/>
      <c r="EWR819" s="88"/>
      <c r="EWS819" s="88"/>
      <c r="EWT819" s="88"/>
      <c r="EWU819" s="88"/>
      <c r="EWV819" s="88"/>
      <c r="EWW819" s="88"/>
      <c r="EWX819" s="88"/>
      <c r="EWY819" s="88"/>
      <c r="EWZ819" s="89"/>
      <c r="EXA819" s="87"/>
      <c r="EXB819" s="88"/>
      <c r="EXC819" s="88"/>
      <c r="EXD819" s="88"/>
      <c r="EXE819" s="88"/>
      <c r="EXF819" s="88"/>
      <c r="EXG819" s="88"/>
      <c r="EXH819" s="88"/>
      <c r="EXI819" s="88"/>
      <c r="EXJ819" s="88"/>
      <c r="EXK819" s="88"/>
      <c r="EXL819" s="88"/>
      <c r="EXM819" s="88"/>
      <c r="EXN819" s="88"/>
      <c r="EXO819" s="88"/>
      <c r="EXP819" s="88"/>
      <c r="EXQ819" s="88"/>
      <c r="EXR819" s="88"/>
      <c r="EXS819" s="88"/>
      <c r="EXT819" s="88"/>
      <c r="EXU819" s="88"/>
      <c r="EXV819" s="88"/>
      <c r="EXW819" s="88"/>
      <c r="EXX819" s="88"/>
      <c r="EXY819" s="88"/>
      <c r="EXZ819" s="88"/>
      <c r="EYA819" s="88"/>
      <c r="EYB819" s="89"/>
      <c r="EYC819" s="87"/>
      <c r="EYD819" s="88"/>
      <c r="EYE819" s="88"/>
      <c r="EYF819" s="88"/>
      <c r="EYG819" s="88"/>
      <c r="EYH819" s="88"/>
      <c r="EYI819" s="88"/>
      <c r="EYJ819" s="88"/>
      <c r="EYK819" s="88"/>
      <c r="EYL819" s="88"/>
      <c r="EYM819" s="88"/>
      <c r="EYN819" s="88"/>
      <c r="EYO819" s="88"/>
      <c r="EYP819" s="88"/>
      <c r="EYQ819" s="88"/>
      <c r="EYR819" s="88"/>
      <c r="EYS819" s="88"/>
      <c r="EYT819" s="88"/>
      <c r="EYU819" s="88"/>
      <c r="EYV819" s="88"/>
      <c r="EYW819" s="88"/>
      <c r="EYX819" s="88"/>
      <c r="EYY819" s="88"/>
      <c r="EYZ819" s="88"/>
      <c r="EZA819" s="88"/>
      <c r="EZB819" s="88"/>
      <c r="EZC819" s="88"/>
      <c r="EZD819" s="89"/>
      <c r="EZE819" s="87"/>
      <c r="EZF819" s="88"/>
      <c r="EZG819" s="88"/>
      <c r="EZH819" s="88"/>
      <c r="EZI819" s="88"/>
      <c r="EZJ819" s="88"/>
      <c r="EZK819" s="88"/>
      <c r="EZL819" s="88"/>
      <c r="EZM819" s="88"/>
      <c r="EZN819" s="88"/>
      <c r="EZO819" s="88"/>
      <c r="EZP819" s="88"/>
      <c r="EZQ819" s="88"/>
      <c r="EZR819" s="88"/>
      <c r="EZS819" s="88"/>
      <c r="EZT819" s="88"/>
      <c r="EZU819" s="88"/>
      <c r="EZV819" s="88"/>
      <c r="EZW819" s="88"/>
      <c r="EZX819" s="88"/>
      <c r="EZY819" s="88"/>
      <c r="EZZ819" s="88"/>
      <c r="FAA819" s="88"/>
      <c r="FAB819" s="88"/>
      <c r="FAC819" s="88"/>
      <c r="FAD819" s="88"/>
      <c r="FAE819" s="88"/>
      <c r="FAF819" s="89"/>
      <c r="FAG819" s="87"/>
      <c r="FAH819" s="88"/>
      <c r="FAI819" s="88"/>
      <c r="FAJ819" s="88"/>
      <c r="FAK819" s="88"/>
      <c r="FAL819" s="88"/>
      <c r="FAM819" s="88"/>
      <c r="FAN819" s="88"/>
      <c r="FAO819" s="88"/>
      <c r="FAP819" s="88"/>
      <c r="FAQ819" s="88"/>
      <c r="FAR819" s="88"/>
      <c r="FAS819" s="88"/>
      <c r="FAT819" s="88"/>
      <c r="FAU819" s="88"/>
      <c r="FAV819" s="88"/>
      <c r="FAW819" s="88"/>
      <c r="FAX819" s="88"/>
      <c r="FAY819" s="88"/>
      <c r="FAZ819" s="88"/>
      <c r="FBA819" s="88"/>
      <c r="FBB819" s="88"/>
      <c r="FBC819" s="88"/>
      <c r="FBD819" s="88"/>
      <c r="FBE819" s="88"/>
      <c r="FBF819" s="88"/>
      <c r="FBG819" s="88"/>
      <c r="FBH819" s="89"/>
      <c r="FBI819" s="87"/>
      <c r="FBJ819" s="88"/>
      <c r="FBK819" s="88"/>
      <c r="FBL819" s="88"/>
      <c r="FBM819" s="88"/>
      <c r="FBN819" s="88"/>
      <c r="FBO819" s="88"/>
      <c r="FBP819" s="88"/>
      <c r="FBQ819" s="88"/>
      <c r="FBR819" s="88"/>
      <c r="FBS819" s="88"/>
      <c r="FBT819" s="88"/>
      <c r="FBU819" s="88"/>
      <c r="FBV819" s="88"/>
      <c r="FBW819" s="88"/>
      <c r="FBX819" s="88"/>
      <c r="FBY819" s="88"/>
      <c r="FBZ819" s="88"/>
      <c r="FCA819" s="88"/>
      <c r="FCB819" s="88"/>
      <c r="FCC819" s="88"/>
      <c r="FCD819" s="88"/>
      <c r="FCE819" s="88"/>
      <c r="FCF819" s="88"/>
      <c r="FCG819" s="88"/>
      <c r="FCH819" s="88"/>
      <c r="FCI819" s="88"/>
      <c r="FCJ819" s="89"/>
      <c r="FCK819" s="87"/>
      <c r="FCL819" s="88"/>
      <c r="FCM819" s="88"/>
      <c r="FCN819" s="88"/>
      <c r="FCO819" s="88"/>
      <c r="FCP819" s="88"/>
      <c r="FCQ819" s="88"/>
      <c r="FCR819" s="88"/>
      <c r="FCS819" s="88"/>
      <c r="FCT819" s="88"/>
      <c r="FCU819" s="88"/>
      <c r="FCV819" s="88"/>
      <c r="FCW819" s="88"/>
      <c r="FCX819" s="88"/>
      <c r="FCY819" s="88"/>
      <c r="FCZ819" s="88"/>
      <c r="FDA819" s="88"/>
      <c r="FDB819" s="88"/>
      <c r="FDC819" s="88"/>
      <c r="FDD819" s="88"/>
      <c r="FDE819" s="88"/>
      <c r="FDF819" s="88"/>
      <c r="FDG819" s="88"/>
      <c r="FDH819" s="88"/>
      <c r="FDI819" s="88"/>
      <c r="FDJ819" s="88"/>
      <c r="FDK819" s="88"/>
      <c r="FDL819" s="89"/>
      <c r="FDM819" s="87"/>
      <c r="FDN819" s="88"/>
      <c r="FDO819" s="88"/>
      <c r="FDP819" s="88"/>
      <c r="FDQ819" s="88"/>
      <c r="FDR819" s="88"/>
      <c r="FDS819" s="88"/>
      <c r="FDT819" s="88"/>
      <c r="FDU819" s="88"/>
      <c r="FDV819" s="88"/>
      <c r="FDW819" s="88"/>
      <c r="FDX819" s="88"/>
      <c r="FDY819" s="88"/>
      <c r="FDZ819" s="88"/>
      <c r="FEA819" s="88"/>
      <c r="FEB819" s="88"/>
      <c r="FEC819" s="88"/>
      <c r="FED819" s="88"/>
      <c r="FEE819" s="88"/>
      <c r="FEF819" s="88"/>
      <c r="FEG819" s="88"/>
      <c r="FEH819" s="88"/>
      <c r="FEI819" s="88"/>
      <c r="FEJ819" s="88"/>
      <c r="FEK819" s="88"/>
      <c r="FEL819" s="88"/>
      <c r="FEM819" s="88"/>
      <c r="FEN819" s="89"/>
      <c r="FEO819" s="87"/>
      <c r="FEP819" s="88"/>
      <c r="FEQ819" s="88"/>
      <c r="FER819" s="88"/>
      <c r="FES819" s="88"/>
      <c r="FET819" s="88"/>
      <c r="FEU819" s="88"/>
      <c r="FEV819" s="88"/>
      <c r="FEW819" s="88"/>
      <c r="FEX819" s="88"/>
      <c r="FEY819" s="88"/>
      <c r="FEZ819" s="88"/>
      <c r="FFA819" s="88"/>
      <c r="FFB819" s="88"/>
      <c r="FFC819" s="88"/>
      <c r="FFD819" s="88"/>
      <c r="FFE819" s="88"/>
      <c r="FFF819" s="88"/>
      <c r="FFG819" s="88"/>
      <c r="FFH819" s="88"/>
      <c r="FFI819" s="88"/>
      <c r="FFJ819" s="88"/>
      <c r="FFK819" s="88"/>
      <c r="FFL819" s="88"/>
      <c r="FFM819" s="88"/>
      <c r="FFN819" s="88"/>
      <c r="FFO819" s="88"/>
      <c r="FFP819" s="89"/>
      <c r="FFQ819" s="87"/>
      <c r="FFR819" s="88"/>
      <c r="FFS819" s="88"/>
      <c r="FFT819" s="88"/>
      <c r="FFU819" s="88"/>
      <c r="FFV819" s="88"/>
      <c r="FFW819" s="88"/>
      <c r="FFX819" s="88"/>
      <c r="FFY819" s="88"/>
      <c r="FFZ819" s="88"/>
      <c r="FGA819" s="88"/>
      <c r="FGB819" s="88"/>
      <c r="FGC819" s="88"/>
      <c r="FGD819" s="88"/>
      <c r="FGE819" s="88"/>
      <c r="FGF819" s="88"/>
      <c r="FGG819" s="88"/>
      <c r="FGH819" s="88"/>
      <c r="FGI819" s="88"/>
      <c r="FGJ819" s="88"/>
      <c r="FGK819" s="88"/>
      <c r="FGL819" s="88"/>
      <c r="FGM819" s="88"/>
      <c r="FGN819" s="88"/>
      <c r="FGO819" s="88"/>
      <c r="FGP819" s="88"/>
      <c r="FGQ819" s="88"/>
      <c r="FGR819" s="89"/>
      <c r="FGS819" s="87"/>
      <c r="FGT819" s="88"/>
      <c r="FGU819" s="88"/>
      <c r="FGV819" s="88"/>
      <c r="FGW819" s="88"/>
      <c r="FGX819" s="88"/>
      <c r="FGY819" s="88"/>
      <c r="FGZ819" s="88"/>
      <c r="FHA819" s="88"/>
      <c r="FHB819" s="88"/>
      <c r="FHC819" s="88"/>
      <c r="FHD819" s="88"/>
      <c r="FHE819" s="88"/>
      <c r="FHF819" s="88"/>
      <c r="FHG819" s="88"/>
      <c r="FHH819" s="88"/>
      <c r="FHI819" s="88"/>
      <c r="FHJ819" s="88"/>
      <c r="FHK819" s="88"/>
      <c r="FHL819" s="88"/>
      <c r="FHM819" s="88"/>
      <c r="FHN819" s="88"/>
      <c r="FHO819" s="88"/>
      <c r="FHP819" s="88"/>
      <c r="FHQ819" s="88"/>
      <c r="FHR819" s="88"/>
      <c r="FHS819" s="88"/>
      <c r="FHT819" s="89"/>
      <c r="FHU819" s="87"/>
      <c r="FHV819" s="88"/>
      <c r="FHW819" s="88"/>
      <c r="FHX819" s="88"/>
      <c r="FHY819" s="88"/>
      <c r="FHZ819" s="88"/>
      <c r="FIA819" s="88"/>
      <c r="FIB819" s="88"/>
      <c r="FIC819" s="88"/>
      <c r="FID819" s="88"/>
      <c r="FIE819" s="88"/>
      <c r="FIF819" s="88"/>
      <c r="FIG819" s="88"/>
      <c r="FIH819" s="88"/>
      <c r="FII819" s="88"/>
      <c r="FIJ819" s="88"/>
      <c r="FIK819" s="88"/>
      <c r="FIL819" s="88"/>
      <c r="FIM819" s="88"/>
      <c r="FIN819" s="88"/>
      <c r="FIO819" s="88"/>
      <c r="FIP819" s="88"/>
      <c r="FIQ819" s="88"/>
      <c r="FIR819" s="88"/>
      <c r="FIS819" s="88"/>
      <c r="FIT819" s="88"/>
      <c r="FIU819" s="88"/>
      <c r="FIV819" s="89"/>
      <c r="FIW819" s="87"/>
      <c r="FIX819" s="88"/>
      <c r="FIY819" s="88"/>
      <c r="FIZ819" s="88"/>
      <c r="FJA819" s="88"/>
      <c r="FJB819" s="88"/>
      <c r="FJC819" s="88"/>
      <c r="FJD819" s="88"/>
      <c r="FJE819" s="88"/>
      <c r="FJF819" s="88"/>
      <c r="FJG819" s="88"/>
      <c r="FJH819" s="88"/>
      <c r="FJI819" s="88"/>
      <c r="FJJ819" s="88"/>
      <c r="FJK819" s="88"/>
      <c r="FJL819" s="88"/>
      <c r="FJM819" s="88"/>
      <c r="FJN819" s="88"/>
      <c r="FJO819" s="88"/>
      <c r="FJP819" s="88"/>
      <c r="FJQ819" s="88"/>
      <c r="FJR819" s="88"/>
      <c r="FJS819" s="88"/>
      <c r="FJT819" s="88"/>
      <c r="FJU819" s="88"/>
      <c r="FJV819" s="88"/>
      <c r="FJW819" s="88"/>
      <c r="FJX819" s="89"/>
      <c r="FJY819" s="87"/>
      <c r="FJZ819" s="88"/>
      <c r="FKA819" s="88"/>
      <c r="FKB819" s="88"/>
      <c r="FKC819" s="88"/>
      <c r="FKD819" s="88"/>
      <c r="FKE819" s="88"/>
      <c r="FKF819" s="88"/>
      <c r="FKG819" s="88"/>
      <c r="FKH819" s="88"/>
      <c r="FKI819" s="88"/>
      <c r="FKJ819" s="88"/>
      <c r="FKK819" s="88"/>
      <c r="FKL819" s="88"/>
      <c r="FKM819" s="88"/>
      <c r="FKN819" s="88"/>
      <c r="FKO819" s="88"/>
      <c r="FKP819" s="88"/>
      <c r="FKQ819" s="88"/>
      <c r="FKR819" s="88"/>
      <c r="FKS819" s="88"/>
      <c r="FKT819" s="88"/>
      <c r="FKU819" s="88"/>
      <c r="FKV819" s="88"/>
      <c r="FKW819" s="88"/>
      <c r="FKX819" s="88"/>
      <c r="FKY819" s="88"/>
      <c r="FKZ819" s="89"/>
      <c r="FLA819" s="87"/>
      <c r="FLB819" s="88"/>
      <c r="FLC819" s="88"/>
      <c r="FLD819" s="88"/>
      <c r="FLE819" s="88"/>
      <c r="FLF819" s="88"/>
      <c r="FLG819" s="88"/>
      <c r="FLH819" s="88"/>
      <c r="FLI819" s="88"/>
      <c r="FLJ819" s="88"/>
      <c r="FLK819" s="88"/>
      <c r="FLL819" s="88"/>
      <c r="FLM819" s="88"/>
      <c r="FLN819" s="88"/>
      <c r="FLO819" s="88"/>
      <c r="FLP819" s="88"/>
      <c r="FLQ819" s="88"/>
      <c r="FLR819" s="88"/>
      <c r="FLS819" s="88"/>
      <c r="FLT819" s="88"/>
      <c r="FLU819" s="88"/>
      <c r="FLV819" s="88"/>
      <c r="FLW819" s="88"/>
      <c r="FLX819" s="88"/>
      <c r="FLY819" s="88"/>
      <c r="FLZ819" s="88"/>
      <c r="FMA819" s="88"/>
      <c r="FMB819" s="89"/>
      <c r="FMC819" s="87"/>
      <c r="FMD819" s="88"/>
      <c r="FME819" s="88"/>
      <c r="FMF819" s="88"/>
      <c r="FMG819" s="88"/>
      <c r="FMH819" s="88"/>
      <c r="FMI819" s="88"/>
      <c r="FMJ819" s="88"/>
      <c r="FMK819" s="88"/>
      <c r="FML819" s="88"/>
      <c r="FMM819" s="88"/>
      <c r="FMN819" s="88"/>
      <c r="FMO819" s="88"/>
      <c r="FMP819" s="88"/>
      <c r="FMQ819" s="88"/>
      <c r="FMR819" s="88"/>
      <c r="FMS819" s="88"/>
      <c r="FMT819" s="88"/>
      <c r="FMU819" s="88"/>
      <c r="FMV819" s="88"/>
      <c r="FMW819" s="88"/>
      <c r="FMX819" s="88"/>
      <c r="FMY819" s="88"/>
      <c r="FMZ819" s="88"/>
      <c r="FNA819" s="88"/>
      <c r="FNB819" s="88"/>
      <c r="FNC819" s="88"/>
      <c r="FND819" s="89"/>
      <c r="FNE819" s="87"/>
      <c r="FNF819" s="88"/>
      <c r="FNG819" s="88"/>
      <c r="FNH819" s="88"/>
      <c r="FNI819" s="88"/>
      <c r="FNJ819" s="88"/>
      <c r="FNK819" s="88"/>
      <c r="FNL819" s="88"/>
      <c r="FNM819" s="88"/>
      <c r="FNN819" s="88"/>
      <c r="FNO819" s="88"/>
      <c r="FNP819" s="88"/>
      <c r="FNQ819" s="88"/>
      <c r="FNR819" s="88"/>
      <c r="FNS819" s="88"/>
      <c r="FNT819" s="88"/>
      <c r="FNU819" s="88"/>
      <c r="FNV819" s="88"/>
      <c r="FNW819" s="88"/>
      <c r="FNX819" s="88"/>
      <c r="FNY819" s="88"/>
      <c r="FNZ819" s="88"/>
      <c r="FOA819" s="88"/>
      <c r="FOB819" s="88"/>
      <c r="FOC819" s="88"/>
      <c r="FOD819" s="88"/>
      <c r="FOE819" s="88"/>
      <c r="FOF819" s="89"/>
      <c r="FOG819" s="87"/>
      <c r="FOH819" s="88"/>
      <c r="FOI819" s="88"/>
      <c r="FOJ819" s="88"/>
      <c r="FOK819" s="88"/>
      <c r="FOL819" s="88"/>
      <c r="FOM819" s="88"/>
      <c r="FON819" s="88"/>
      <c r="FOO819" s="88"/>
      <c r="FOP819" s="88"/>
      <c r="FOQ819" s="88"/>
      <c r="FOR819" s="88"/>
      <c r="FOS819" s="88"/>
      <c r="FOT819" s="88"/>
      <c r="FOU819" s="88"/>
      <c r="FOV819" s="88"/>
      <c r="FOW819" s="88"/>
      <c r="FOX819" s="88"/>
      <c r="FOY819" s="88"/>
      <c r="FOZ819" s="88"/>
      <c r="FPA819" s="88"/>
      <c r="FPB819" s="88"/>
      <c r="FPC819" s="88"/>
      <c r="FPD819" s="88"/>
      <c r="FPE819" s="88"/>
      <c r="FPF819" s="88"/>
      <c r="FPG819" s="88"/>
      <c r="FPH819" s="89"/>
      <c r="FPI819" s="87"/>
      <c r="FPJ819" s="88"/>
      <c r="FPK819" s="88"/>
      <c r="FPL819" s="88"/>
      <c r="FPM819" s="88"/>
      <c r="FPN819" s="88"/>
      <c r="FPO819" s="88"/>
      <c r="FPP819" s="88"/>
      <c r="FPQ819" s="88"/>
      <c r="FPR819" s="88"/>
      <c r="FPS819" s="88"/>
      <c r="FPT819" s="88"/>
      <c r="FPU819" s="88"/>
      <c r="FPV819" s="88"/>
      <c r="FPW819" s="88"/>
      <c r="FPX819" s="88"/>
      <c r="FPY819" s="88"/>
      <c r="FPZ819" s="88"/>
      <c r="FQA819" s="88"/>
      <c r="FQB819" s="88"/>
      <c r="FQC819" s="88"/>
      <c r="FQD819" s="88"/>
      <c r="FQE819" s="88"/>
      <c r="FQF819" s="88"/>
      <c r="FQG819" s="88"/>
      <c r="FQH819" s="88"/>
      <c r="FQI819" s="88"/>
      <c r="FQJ819" s="89"/>
      <c r="FQK819" s="87"/>
      <c r="FQL819" s="88"/>
      <c r="FQM819" s="88"/>
      <c r="FQN819" s="88"/>
      <c r="FQO819" s="88"/>
      <c r="FQP819" s="88"/>
      <c r="FQQ819" s="88"/>
      <c r="FQR819" s="88"/>
      <c r="FQS819" s="88"/>
      <c r="FQT819" s="88"/>
      <c r="FQU819" s="88"/>
      <c r="FQV819" s="88"/>
      <c r="FQW819" s="88"/>
      <c r="FQX819" s="88"/>
      <c r="FQY819" s="88"/>
      <c r="FQZ819" s="88"/>
      <c r="FRA819" s="88"/>
      <c r="FRB819" s="88"/>
      <c r="FRC819" s="88"/>
      <c r="FRD819" s="88"/>
      <c r="FRE819" s="88"/>
      <c r="FRF819" s="88"/>
      <c r="FRG819" s="88"/>
      <c r="FRH819" s="88"/>
      <c r="FRI819" s="88"/>
      <c r="FRJ819" s="88"/>
      <c r="FRK819" s="88"/>
      <c r="FRL819" s="89"/>
      <c r="FRM819" s="87"/>
      <c r="FRN819" s="88"/>
      <c r="FRO819" s="88"/>
      <c r="FRP819" s="88"/>
      <c r="FRQ819" s="88"/>
      <c r="FRR819" s="88"/>
      <c r="FRS819" s="88"/>
      <c r="FRT819" s="88"/>
      <c r="FRU819" s="88"/>
      <c r="FRV819" s="88"/>
      <c r="FRW819" s="88"/>
      <c r="FRX819" s="88"/>
      <c r="FRY819" s="88"/>
      <c r="FRZ819" s="88"/>
      <c r="FSA819" s="88"/>
      <c r="FSB819" s="88"/>
      <c r="FSC819" s="88"/>
      <c r="FSD819" s="88"/>
      <c r="FSE819" s="88"/>
      <c r="FSF819" s="88"/>
      <c r="FSG819" s="88"/>
      <c r="FSH819" s="88"/>
      <c r="FSI819" s="88"/>
      <c r="FSJ819" s="88"/>
      <c r="FSK819" s="88"/>
      <c r="FSL819" s="88"/>
      <c r="FSM819" s="88"/>
      <c r="FSN819" s="89"/>
      <c r="FSO819" s="87"/>
      <c r="FSP819" s="88"/>
      <c r="FSQ819" s="88"/>
      <c r="FSR819" s="88"/>
      <c r="FSS819" s="88"/>
      <c r="FST819" s="88"/>
      <c r="FSU819" s="88"/>
      <c r="FSV819" s="88"/>
      <c r="FSW819" s="88"/>
      <c r="FSX819" s="88"/>
      <c r="FSY819" s="88"/>
      <c r="FSZ819" s="88"/>
      <c r="FTA819" s="88"/>
      <c r="FTB819" s="88"/>
      <c r="FTC819" s="88"/>
      <c r="FTD819" s="88"/>
      <c r="FTE819" s="88"/>
      <c r="FTF819" s="88"/>
      <c r="FTG819" s="88"/>
      <c r="FTH819" s="88"/>
      <c r="FTI819" s="88"/>
      <c r="FTJ819" s="88"/>
      <c r="FTK819" s="88"/>
      <c r="FTL819" s="88"/>
      <c r="FTM819" s="88"/>
      <c r="FTN819" s="88"/>
      <c r="FTO819" s="88"/>
      <c r="FTP819" s="89"/>
      <c r="FTQ819" s="87"/>
      <c r="FTR819" s="88"/>
      <c r="FTS819" s="88"/>
      <c r="FTT819" s="88"/>
      <c r="FTU819" s="88"/>
      <c r="FTV819" s="88"/>
      <c r="FTW819" s="88"/>
      <c r="FTX819" s="88"/>
      <c r="FTY819" s="88"/>
      <c r="FTZ819" s="88"/>
      <c r="FUA819" s="88"/>
      <c r="FUB819" s="88"/>
      <c r="FUC819" s="88"/>
      <c r="FUD819" s="88"/>
      <c r="FUE819" s="88"/>
      <c r="FUF819" s="88"/>
      <c r="FUG819" s="88"/>
      <c r="FUH819" s="88"/>
      <c r="FUI819" s="88"/>
      <c r="FUJ819" s="88"/>
      <c r="FUK819" s="88"/>
      <c r="FUL819" s="88"/>
      <c r="FUM819" s="88"/>
      <c r="FUN819" s="88"/>
      <c r="FUO819" s="88"/>
      <c r="FUP819" s="88"/>
      <c r="FUQ819" s="88"/>
      <c r="FUR819" s="89"/>
      <c r="FUS819" s="87"/>
      <c r="FUT819" s="88"/>
      <c r="FUU819" s="88"/>
      <c r="FUV819" s="88"/>
      <c r="FUW819" s="88"/>
      <c r="FUX819" s="88"/>
      <c r="FUY819" s="88"/>
      <c r="FUZ819" s="88"/>
      <c r="FVA819" s="88"/>
      <c r="FVB819" s="88"/>
      <c r="FVC819" s="88"/>
      <c r="FVD819" s="88"/>
      <c r="FVE819" s="88"/>
      <c r="FVF819" s="88"/>
      <c r="FVG819" s="88"/>
      <c r="FVH819" s="88"/>
      <c r="FVI819" s="88"/>
      <c r="FVJ819" s="88"/>
      <c r="FVK819" s="88"/>
      <c r="FVL819" s="88"/>
      <c r="FVM819" s="88"/>
      <c r="FVN819" s="88"/>
      <c r="FVO819" s="88"/>
      <c r="FVP819" s="88"/>
      <c r="FVQ819" s="88"/>
      <c r="FVR819" s="88"/>
      <c r="FVS819" s="88"/>
      <c r="FVT819" s="89"/>
      <c r="FVU819" s="87"/>
      <c r="FVV819" s="88"/>
      <c r="FVW819" s="88"/>
      <c r="FVX819" s="88"/>
      <c r="FVY819" s="88"/>
      <c r="FVZ819" s="88"/>
      <c r="FWA819" s="88"/>
      <c r="FWB819" s="88"/>
      <c r="FWC819" s="88"/>
      <c r="FWD819" s="88"/>
      <c r="FWE819" s="88"/>
      <c r="FWF819" s="88"/>
      <c r="FWG819" s="88"/>
      <c r="FWH819" s="88"/>
      <c r="FWI819" s="88"/>
      <c r="FWJ819" s="88"/>
      <c r="FWK819" s="88"/>
      <c r="FWL819" s="88"/>
      <c r="FWM819" s="88"/>
      <c r="FWN819" s="88"/>
      <c r="FWO819" s="88"/>
      <c r="FWP819" s="88"/>
      <c r="FWQ819" s="88"/>
      <c r="FWR819" s="88"/>
      <c r="FWS819" s="88"/>
      <c r="FWT819" s="88"/>
      <c r="FWU819" s="88"/>
      <c r="FWV819" s="89"/>
      <c r="FWW819" s="87"/>
      <c r="FWX819" s="88"/>
      <c r="FWY819" s="88"/>
      <c r="FWZ819" s="88"/>
      <c r="FXA819" s="88"/>
      <c r="FXB819" s="88"/>
      <c r="FXC819" s="88"/>
      <c r="FXD819" s="88"/>
      <c r="FXE819" s="88"/>
      <c r="FXF819" s="88"/>
      <c r="FXG819" s="88"/>
      <c r="FXH819" s="88"/>
      <c r="FXI819" s="88"/>
      <c r="FXJ819" s="88"/>
      <c r="FXK819" s="88"/>
      <c r="FXL819" s="88"/>
      <c r="FXM819" s="88"/>
      <c r="FXN819" s="88"/>
      <c r="FXO819" s="88"/>
      <c r="FXP819" s="88"/>
      <c r="FXQ819" s="88"/>
      <c r="FXR819" s="88"/>
      <c r="FXS819" s="88"/>
      <c r="FXT819" s="88"/>
      <c r="FXU819" s="88"/>
      <c r="FXV819" s="88"/>
      <c r="FXW819" s="88"/>
      <c r="FXX819" s="89"/>
      <c r="FXY819" s="87"/>
      <c r="FXZ819" s="88"/>
      <c r="FYA819" s="88"/>
      <c r="FYB819" s="88"/>
      <c r="FYC819" s="88"/>
      <c r="FYD819" s="88"/>
      <c r="FYE819" s="88"/>
      <c r="FYF819" s="88"/>
      <c r="FYG819" s="88"/>
      <c r="FYH819" s="88"/>
      <c r="FYI819" s="88"/>
      <c r="FYJ819" s="88"/>
      <c r="FYK819" s="88"/>
      <c r="FYL819" s="88"/>
      <c r="FYM819" s="88"/>
      <c r="FYN819" s="88"/>
      <c r="FYO819" s="88"/>
      <c r="FYP819" s="88"/>
      <c r="FYQ819" s="88"/>
      <c r="FYR819" s="88"/>
      <c r="FYS819" s="88"/>
      <c r="FYT819" s="88"/>
      <c r="FYU819" s="88"/>
      <c r="FYV819" s="88"/>
      <c r="FYW819" s="88"/>
      <c r="FYX819" s="88"/>
      <c r="FYY819" s="88"/>
      <c r="FYZ819" s="89"/>
      <c r="FZA819" s="87"/>
      <c r="FZB819" s="88"/>
      <c r="FZC819" s="88"/>
      <c r="FZD819" s="88"/>
      <c r="FZE819" s="88"/>
      <c r="FZF819" s="88"/>
      <c r="FZG819" s="88"/>
      <c r="FZH819" s="88"/>
      <c r="FZI819" s="88"/>
      <c r="FZJ819" s="88"/>
      <c r="FZK819" s="88"/>
      <c r="FZL819" s="88"/>
      <c r="FZM819" s="88"/>
      <c r="FZN819" s="88"/>
      <c r="FZO819" s="88"/>
      <c r="FZP819" s="88"/>
      <c r="FZQ819" s="88"/>
      <c r="FZR819" s="88"/>
      <c r="FZS819" s="88"/>
      <c r="FZT819" s="88"/>
      <c r="FZU819" s="88"/>
      <c r="FZV819" s="88"/>
      <c r="FZW819" s="88"/>
      <c r="FZX819" s="88"/>
      <c r="FZY819" s="88"/>
      <c r="FZZ819" s="88"/>
      <c r="GAA819" s="88"/>
      <c r="GAB819" s="89"/>
      <c r="GAC819" s="87"/>
      <c r="GAD819" s="88"/>
      <c r="GAE819" s="88"/>
      <c r="GAF819" s="88"/>
      <c r="GAG819" s="88"/>
      <c r="GAH819" s="88"/>
      <c r="GAI819" s="88"/>
      <c r="GAJ819" s="88"/>
      <c r="GAK819" s="88"/>
      <c r="GAL819" s="88"/>
      <c r="GAM819" s="88"/>
      <c r="GAN819" s="88"/>
      <c r="GAO819" s="88"/>
      <c r="GAP819" s="88"/>
      <c r="GAQ819" s="88"/>
      <c r="GAR819" s="88"/>
      <c r="GAS819" s="88"/>
      <c r="GAT819" s="88"/>
      <c r="GAU819" s="88"/>
      <c r="GAV819" s="88"/>
      <c r="GAW819" s="88"/>
      <c r="GAX819" s="88"/>
      <c r="GAY819" s="88"/>
      <c r="GAZ819" s="88"/>
      <c r="GBA819" s="88"/>
      <c r="GBB819" s="88"/>
      <c r="GBC819" s="88"/>
      <c r="GBD819" s="89"/>
      <c r="GBE819" s="87"/>
      <c r="GBF819" s="88"/>
      <c r="GBG819" s="88"/>
      <c r="GBH819" s="88"/>
      <c r="GBI819" s="88"/>
      <c r="GBJ819" s="88"/>
      <c r="GBK819" s="88"/>
      <c r="GBL819" s="88"/>
      <c r="GBM819" s="88"/>
      <c r="GBN819" s="88"/>
      <c r="GBO819" s="88"/>
      <c r="GBP819" s="88"/>
      <c r="GBQ819" s="88"/>
      <c r="GBR819" s="88"/>
      <c r="GBS819" s="88"/>
      <c r="GBT819" s="88"/>
      <c r="GBU819" s="88"/>
      <c r="GBV819" s="88"/>
      <c r="GBW819" s="88"/>
      <c r="GBX819" s="88"/>
      <c r="GBY819" s="88"/>
      <c r="GBZ819" s="88"/>
      <c r="GCA819" s="88"/>
      <c r="GCB819" s="88"/>
      <c r="GCC819" s="88"/>
      <c r="GCD819" s="88"/>
      <c r="GCE819" s="88"/>
      <c r="GCF819" s="89"/>
      <c r="GCG819" s="87"/>
      <c r="GCH819" s="88"/>
      <c r="GCI819" s="88"/>
      <c r="GCJ819" s="88"/>
      <c r="GCK819" s="88"/>
      <c r="GCL819" s="88"/>
      <c r="GCM819" s="88"/>
      <c r="GCN819" s="88"/>
      <c r="GCO819" s="88"/>
      <c r="GCP819" s="88"/>
      <c r="GCQ819" s="88"/>
      <c r="GCR819" s="88"/>
      <c r="GCS819" s="88"/>
      <c r="GCT819" s="88"/>
      <c r="GCU819" s="88"/>
      <c r="GCV819" s="88"/>
      <c r="GCW819" s="88"/>
      <c r="GCX819" s="88"/>
      <c r="GCY819" s="88"/>
      <c r="GCZ819" s="88"/>
      <c r="GDA819" s="88"/>
      <c r="GDB819" s="88"/>
      <c r="GDC819" s="88"/>
      <c r="GDD819" s="88"/>
      <c r="GDE819" s="88"/>
      <c r="GDF819" s="88"/>
      <c r="GDG819" s="88"/>
      <c r="GDH819" s="89"/>
      <c r="GDI819" s="87"/>
      <c r="GDJ819" s="88"/>
      <c r="GDK819" s="88"/>
      <c r="GDL819" s="88"/>
      <c r="GDM819" s="88"/>
      <c r="GDN819" s="88"/>
      <c r="GDO819" s="88"/>
      <c r="GDP819" s="88"/>
      <c r="GDQ819" s="88"/>
      <c r="GDR819" s="88"/>
      <c r="GDS819" s="88"/>
      <c r="GDT819" s="88"/>
      <c r="GDU819" s="88"/>
      <c r="GDV819" s="88"/>
      <c r="GDW819" s="88"/>
      <c r="GDX819" s="88"/>
      <c r="GDY819" s="88"/>
      <c r="GDZ819" s="88"/>
      <c r="GEA819" s="88"/>
      <c r="GEB819" s="88"/>
      <c r="GEC819" s="88"/>
      <c r="GED819" s="88"/>
      <c r="GEE819" s="88"/>
      <c r="GEF819" s="88"/>
      <c r="GEG819" s="88"/>
      <c r="GEH819" s="88"/>
      <c r="GEI819" s="88"/>
      <c r="GEJ819" s="89"/>
      <c r="GEK819" s="87"/>
      <c r="GEL819" s="88"/>
      <c r="GEM819" s="88"/>
      <c r="GEN819" s="88"/>
      <c r="GEO819" s="88"/>
      <c r="GEP819" s="88"/>
      <c r="GEQ819" s="88"/>
      <c r="GER819" s="88"/>
      <c r="GES819" s="88"/>
      <c r="GET819" s="88"/>
      <c r="GEU819" s="88"/>
      <c r="GEV819" s="88"/>
      <c r="GEW819" s="88"/>
      <c r="GEX819" s="88"/>
      <c r="GEY819" s="88"/>
      <c r="GEZ819" s="88"/>
      <c r="GFA819" s="88"/>
      <c r="GFB819" s="88"/>
      <c r="GFC819" s="88"/>
      <c r="GFD819" s="88"/>
      <c r="GFE819" s="88"/>
      <c r="GFF819" s="88"/>
      <c r="GFG819" s="88"/>
      <c r="GFH819" s="88"/>
      <c r="GFI819" s="88"/>
      <c r="GFJ819" s="88"/>
      <c r="GFK819" s="88"/>
      <c r="GFL819" s="89"/>
      <c r="GFM819" s="87"/>
      <c r="GFN819" s="88"/>
      <c r="GFO819" s="88"/>
      <c r="GFP819" s="88"/>
      <c r="GFQ819" s="88"/>
      <c r="GFR819" s="88"/>
      <c r="GFS819" s="88"/>
      <c r="GFT819" s="88"/>
      <c r="GFU819" s="88"/>
      <c r="GFV819" s="88"/>
      <c r="GFW819" s="88"/>
      <c r="GFX819" s="88"/>
      <c r="GFY819" s="88"/>
      <c r="GFZ819" s="88"/>
      <c r="GGA819" s="88"/>
      <c r="GGB819" s="88"/>
      <c r="GGC819" s="88"/>
      <c r="GGD819" s="88"/>
      <c r="GGE819" s="88"/>
      <c r="GGF819" s="88"/>
      <c r="GGG819" s="88"/>
      <c r="GGH819" s="88"/>
      <c r="GGI819" s="88"/>
      <c r="GGJ819" s="88"/>
      <c r="GGK819" s="88"/>
      <c r="GGL819" s="88"/>
      <c r="GGM819" s="88"/>
      <c r="GGN819" s="89"/>
      <c r="GGO819" s="87"/>
      <c r="GGP819" s="88"/>
      <c r="GGQ819" s="88"/>
      <c r="GGR819" s="88"/>
      <c r="GGS819" s="88"/>
      <c r="GGT819" s="88"/>
      <c r="GGU819" s="88"/>
      <c r="GGV819" s="88"/>
      <c r="GGW819" s="88"/>
      <c r="GGX819" s="88"/>
      <c r="GGY819" s="88"/>
      <c r="GGZ819" s="88"/>
      <c r="GHA819" s="88"/>
      <c r="GHB819" s="88"/>
      <c r="GHC819" s="88"/>
      <c r="GHD819" s="88"/>
      <c r="GHE819" s="88"/>
      <c r="GHF819" s="88"/>
      <c r="GHG819" s="88"/>
      <c r="GHH819" s="88"/>
      <c r="GHI819" s="88"/>
      <c r="GHJ819" s="88"/>
      <c r="GHK819" s="88"/>
      <c r="GHL819" s="88"/>
      <c r="GHM819" s="88"/>
      <c r="GHN819" s="88"/>
      <c r="GHO819" s="88"/>
      <c r="GHP819" s="89"/>
      <c r="GHQ819" s="87"/>
      <c r="GHR819" s="88"/>
      <c r="GHS819" s="88"/>
      <c r="GHT819" s="88"/>
      <c r="GHU819" s="88"/>
      <c r="GHV819" s="88"/>
      <c r="GHW819" s="88"/>
      <c r="GHX819" s="88"/>
      <c r="GHY819" s="88"/>
      <c r="GHZ819" s="88"/>
      <c r="GIA819" s="88"/>
      <c r="GIB819" s="88"/>
      <c r="GIC819" s="88"/>
      <c r="GID819" s="88"/>
      <c r="GIE819" s="88"/>
      <c r="GIF819" s="88"/>
      <c r="GIG819" s="88"/>
      <c r="GIH819" s="88"/>
      <c r="GII819" s="88"/>
      <c r="GIJ819" s="88"/>
      <c r="GIK819" s="88"/>
      <c r="GIL819" s="88"/>
      <c r="GIM819" s="88"/>
      <c r="GIN819" s="88"/>
      <c r="GIO819" s="88"/>
      <c r="GIP819" s="88"/>
      <c r="GIQ819" s="88"/>
      <c r="GIR819" s="89"/>
      <c r="GIS819" s="87"/>
      <c r="GIT819" s="88"/>
      <c r="GIU819" s="88"/>
      <c r="GIV819" s="88"/>
      <c r="GIW819" s="88"/>
      <c r="GIX819" s="88"/>
      <c r="GIY819" s="88"/>
      <c r="GIZ819" s="88"/>
      <c r="GJA819" s="88"/>
      <c r="GJB819" s="88"/>
      <c r="GJC819" s="88"/>
      <c r="GJD819" s="88"/>
      <c r="GJE819" s="88"/>
      <c r="GJF819" s="88"/>
      <c r="GJG819" s="88"/>
      <c r="GJH819" s="88"/>
      <c r="GJI819" s="88"/>
      <c r="GJJ819" s="88"/>
      <c r="GJK819" s="88"/>
      <c r="GJL819" s="88"/>
      <c r="GJM819" s="88"/>
      <c r="GJN819" s="88"/>
      <c r="GJO819" s="88"/>
      <c r="GJP819" s="88"/>
      <c r="GJQ819" s="88"/>
      <c r="GJR819" s="88"/>
      <c r="GJS819" s="88"/>
      <c r="GJT819" s="89"/>
      <c r="GJU819" s="87"/>
      <c r="GJV819" s="88"/>
      <c r="GJW819" s="88"/>
      <c r="GJX819" s="88"/>
      <c r="GJY819" s="88"/>
      <c r="GJZ819" s="88"/>
      <c r="GKA819" s="88"/>
      <c r="GKB819" s="88"/>
      <c r="GKC819" s="88"/>
      <c r="GKD819" s="88"/>
      <c r="GKE819" s="88"/>
      <c r="GKF819" s="88"/>
      <c r="GKG819" s="88"/>
      <c r="GKH819" s="88"/>
      <c r="GKI819" s="88"/>
      <c r="GKJ819" s="88"/>
      <c r="GKK819" s="88"/>
      <c r="GKL819" s="88"/>
      <c r="GKM819" s="88"/>
      <c r="GKN819" s="88"/>
      <c r="GKO819" s="88"/>
      <c r="GKP819" s="88"/>
      <c r="GKQ819" s="88"/>
      <c r="GKR819" s="88"/>
      <c r="GKS819" s="88"/>
      <c r="GKT819" s="88"/>
      <c r="GKU819" s="88"/>
      <c r="GKV819" s="89"/>
      <c r="GKW819" s="87"/>
      <c r="GKX819" s="88"/>
      <c r="GKY819" s="88"/>
      <c r="GKZ819" s="88"/>
      <c r="GLA819" s="88"/>
      <c r="GLB819" s="88"/>
      <c r="GLC819" s="88"/>
      <c r="GLD819" s="88"/>
      <c r="GLE819" s="88"/>
      <c r="GLF819" s="88"/>
      <c r="GLG819" s="88"/>
      <c r="GLH819" s="88"/>
      <c r="GLI819" s="88"/>
      <c r="GLJ819" s="88"/>
      <c r="GLK819" s="88"/>
      <c r="GLL819" s="88"/>
      <c r="GLM819" s="88"/>
      <c r="GLN819" s="88"/>
      <c r="GLO819" s="88"/>
      <c r="GLP819" s="88"/>
      <c r="GLQ819" s="88"/>
      <c r="GLR819" s="88"/>
      <c r="GLS819" s="88"/>
      <c r="GLT819" s="88"/>
      <c r="GLU819" s="88"/>
      <c r="GLV819" s="88"/>
      <c r="GLW819" s="88"/>
      <c r="GLX819" s="89"/>
      <c r="GLY819" s="87"/>
      <c r="GLZ819" s="88"/>
      <c r="GMA819" s="88"/>
      <c r="GMB819" s="88"/>
      <c r="GMC819" s="88"/>
      <c r="GMD819" s="88"/>
      <c r="GME819" s="88"/>
      <c r="GMF819" s="88"/>
      <c r="GMG819" s="88"/>
      <c r="GMH819" s="88"/>
      <c r="GMI819" s="88"/>
      <c r="GMJ819" s="88"/>
      <c r="GMK819" s="88"/>
      <c r="GML819" s="88"/>
      <c r="GMM819" s="88"/>
      <c r="GMN819" s="88"/>
      <c r="GMO819" s="88"/>
      <c r="GMP819" s="88"/>
      <c r="GMQ819" s="88"/>
      <c r="GMR819" s="88"/>
      <c r="GMS819" s="88"/>
      <c r="GMT819" s="88"/>
      <c r="GMU819" s="88"/>
      <c r="GMV819" s="88"/>
      <c r="GMW819" s="88"/>
      <c r="GMX819" s="88"/>
      <c r="GMY819" s="88"/>
      <c r="GMZ819" s="89"/>
      <c r="GNA819" s="87"/>
      <c r="GNB819" s="88"/>
      <c r="GNC819" s="88"/>
      <c r="GND819" s="88"/>
      <c r="GNE819" s="88"/>
      <c r="GNF819" s="88"/>
      <c r="GNG819" s="88"/>
      <c r="GNH819" s="88"/>
      <c r="GNI819" s="88"/>
      <c r="GNJ819" s="88"/>
      <c r="GNK819" s="88"/>
      <c r="GNL819" s="88"/>
      <c r="GNM819" s="88"/>
      <c r="GNN819" s="88"/>
      <c r="GNO819" s="88"/>
      <c r="GNP819" s="88"/>
      <c r="GNQ819" s="88"/>
      <c r="GNR819" s="88"/>
      <c r="GNS819" s="88"/>
      <c r="GNT819" s="88"/>
      <c r="GNU819" s="88"/>
      <c r="GNV819" s="88"/>
      <c r="GNW819" s="88"/>
      <c r="GNX819" s="88"/>
      <c r="GNY819" s="88"/>
      <c r="GNZ819" s="88"/>
      <c r="GOA819" s="88"/>
      <c r="GOB819" s="89"/>
      <c r="GOC819" s="87"/>
      <c r="GOD819" s="88"/>
      <c r="GOE819" s="88"/>
      <c r="GOF819" s="88"/>
      <c r="GOG819" s="88"/>
      <c r="GOH819" s="88"/>
      <c r="GOI819" s="88"/>
      <c r="GOJ819" s="88"/>
      <c r="GOK819" s="88"/>
      <c r="GOL819" s="88"/>
      <c r="GOM819" s="88"/>
      <c r="GON819" s="88"/>
      <c r="GOO819" s="88"/>
      <c r="GOP819" s="88"/>
      <c r="GOQ819" s="88"/>
      <c r="GOR819" s="88"/>
      <c r="GOS819" s="88"/>
      <c r="GOT819" s="88"/>
      <c r="GOU819" s="88"/>
      <c r="GOV819" s="88"/>
      <c r="GOW819" s="88"/>
      <c r="GOX819" s="88"/>
      <c r="GOY819" s="88"/>
      <c r="GOZ819" s="88"/>
      <c r="GPA819" s="88"/>
      <c r="GPB819" s="88"/>
      <c r="GPC819" s="88"/>
      <c r="GPD819" s="89"/>
      <c r="GPE819" s="87"/>
      <c r="GPF819" s="88"/>
      <c r="GPG819" s="88"/>
      <c r="GPH819" s="88"/>
      <c r="GPI819" s="88"/>
      <c r="GPJ819" s="88"/>
      <c r="GPK819" s="88"/>
      <c r="GPL819" s="88"/>
      <c r="GPM819" s="88"/>
      <c r="GPN819" s="88"/>
      <c r="GPO819" s="88"/>
      <c r="GPP819" s="88"/>
      <c r="GPQ819" s="88"/>
      <c r="GPR819" s="88"/>
      <c r="GPS819" s="88"/>
      <c r="GPT819" s="88"/>
      <c r="GPU819" s="88"/>
      <c r="GPV819" s="88"/>
      <c r="GPW819" s="88"/>
      <c r="GPX819" s="88"/>
      <c r="GPY819" s="88"/>
      <c r="GPZ819" s="88"/>
      <c r="GQA819" s="88"/>
      <c r="GQB819" s="88"/>
      <c r="GQC819" s="88"/>
      <c r="GQD819" s="88"/>
      <c r="GQE819" s="88"/>
      <c r="GQF819" s="89"/>
      <c r="GQG819" s="87"/>
      <c r="GQH819" s="88"/>
      <c r="GQI819" s="88"/>
      <c r="GQJ819" s="88"/>
      <c r="GQK819" s="88"/>
      <c r="GQL819" s="88"/>
      <c r="GQM819" s="88"/>
      <c r="GQN819" s="88"/>
      <c r="GQO819" s="88"/>
      <c r="GQP819" s="88"/>
      <c r="GQQ819" s="88"/>
      <c r="GQR819" s="88"/>
      <c r="GQS819" s="88"/>
      <c r="GQT819" s="88"/>
      <c r="GQU819" s="88"/>
      <c r="GQV819" s="88"/>
      <c r="GQW819" s="88"/>
      <c r="GQX819" s="88"/>
      <c r="GQY819" s="88"/>
      <c r="GQZ819" s="88"/>
      <c r="GRA819" s="88"/>
      <c r="GRB819" s="88"/>
      <c r="GRC819" s="88"/>
      <c r="GRD819" s="88"/>
      <c r="GRE819" s="88"/>
      <c r="GRF819" s="88"/>
      <c r="GRG819" s="88"/>
      <c r="GRH819" s="89"/>
      <c r="GRI819" s="87"/>
      <c r="GRJ819" s="88"/>
      <c r="GRK819" s="88"/>
      <c r="GRL819" s="88"/>
      <c r="GRM819" s="88"/>
      <c r="GRN819" s="88"/>
      <c r="GRO819" s="88"/>
      <c r="GRP819" s="88"/>
      <c r="GRQ819" s="88"/>
      <c r="GRR819" s="88"/>
      <c r="GRS819" s="88"/>
      <c r="GRT819" s="88"/>
      <c r="GRU819" s="88"/>
      <c r="GRV819" s="88"/>
      <c r="GRW819" s="88"/>
      <c r="GRX819" s="88"/>
      <c r="GRY819" s="88"/>
      <c r="GRZ819" s="88"/>
      <c r="GSA819" s="88"/>
      <c r="GSB819" s="88"/>
      <c r="GSC819" s="88"/>
      <c r="GSD819" s="88"/>
      <c r="GSE819" s="88"/>
      <c r="GSF819" s="88"/>
      <c r="GSG819" s="88"/>
      <c r="GSH819" s="88"/>
      <c r="GSI819" s="88"/>
      <c r="GSJ819" s="89"/>
      <c r="GSK819" s="87"/>
      <c r="GSL819" s="88"/>
      <c r="GSM819" s="88"/>
      <c r="GSN819" s="88"/>
      <c r="GSO819" s="88"/>
      <c r="GSP819" s="88"/>
      <c r="GSQ819" s="88"/>
      <c r="GSR819" s="88"/>
      <c r="GSS819" s="88"/>
      <c r="GST819" s="88"/>
      <c r="GSU819" s="88"/>
      <c r="GSV819" s="88"/>
      <c r="GSW819" s="88"/>
      <c r="GSX819" s="88"/>
      <c r="GSY819" s="88"/>
      <c r="GSZ819" s="88"/>
      <c r="GTA819" s="88"/>
      <c r="GTB819" s="88"/>
      <c r="GTC819" s="88"/>
      <c r="GTD819" s="88"/>
      <c r="GTE819" s="88"/>
      <c r="GTF819" s="88"/>
      <c r="GTG819" s="88"/>
      <c r="GTH819" s="88"/>
      <c r="GTI819" s="88"/>
      <c r="GTJ819" s="88"/>
      <c r="GTK819" s="88"/>
      <c r="GTL819" s="89"/>
      <c r="GTM819" s="87"/>
      <c r="GTN819" s="88"/>
      <c r="GTO819" s="88"/>
      <c r="GTP819" s="88"/>
      <c r="GTQ819" s="88"/>
      <c r="GTR819" s="88"/>
      <c r="GTS819" s="88"/>
      <c r="GTT819" s="88"/>
      <c r="GTU819" s="88"/>
      <c r="GTV819" s="88"/>
      <c r="GTW819" s="88"/>
      <c r="GTX819" s="88"/>
      <c r="GTY819" s="88"/>
      <c r="GTZ819" s="88"/>
      <c r="GUA819" s="88"/>
      <c r="GUB819" s="88"/>
      <c r="GUC819" s="88"/>
      <c r="GUD819" s="88"/>
      <c r="GUE819" s="88"/>
      <c r="GUF819" s="88"/>
      <c r="GUG819" s="88"/>
      <c r="GUH819" s="88"/>
      <c r="GUI819" s="88"/>
      <c r="GUJ819" s="88"/>
      <c r="GUK819" s="88"/>
      <c r="GUL819" s="88"/>
      <c r="GUM819" s="88"/>
      <c r="GUN819" s="89"/>
      <c r="GUO819" s="87"/>
      <c r="GUP819" s="88"/>
      <c r="GUQ819" s="88"/>
      <c r="GUR819" s="88"/>
      <c r="GUS819" s="88"/>
      <c r="GUT819" s="88"/>
      <c r="GUU819" s="88"/>
      <c r="GUV819" s="88"/>
      <c r="GUW819" s="88"/>
      <c r="GUX819" s="88"/>
      <c r="GUY819" s="88"/>
      <c r="GUZ819" s="88"/>
      <c r="GVA819" s="88"/>
      <c r="GVB819" s="88"/>
      <c r="GVC819" s="88"/>
      <c r="GVD819" s="88"/>
      <c r="GVE819" s="88"/>
      <c r="GVF819" s="88"/>
      <c r="GVG819" s="88"/>
      <c r="GVH819" s="88"/>
      <c r="GVI819" s="88"/>
      <c r="GVJ819" s="88"/>
      <c r="GVK819" s="88"/>
      <c r="GVL819" s="88"/>
      <c r="GVM819" s="88"/>
      <c r="GVN819" s="88"/>
      <c r="GVO819" s="88"/>
      <c r="GVP819" s="89"/>
      <c r="GVQ819" s="87"/>
      <c r="GVR819" s="88"/>
      <c r="GVS819" s="88"/>
      <c r="GVT819" s="88"/>
      <c r="GVU819" s="88"/>
      <c r="GVV819" s="88"/>
      <c r="GVW819" s="88"/>
      <c r="GVX819" s="88"/>
      <c r="GVY819" s="88"/>
      <c r="GVZ819" s="88"/>
      <c r="GWA819" s="88"/>
      <c r="GWB819" s="88"/>
      <c r="GWC819" s="88"/>
      <c r="GWD819" s="88"/>
      <c r="GWE819" s="88"/>
      <c r="GWF819" s="88"/>
      <c r="GWG819" s="88"/>
      <c r="GWH819" s="88"/>
      <c r="GWI819" s="88"/>
      <c r="GWJ819" s="88"/>
      <c r="GWK819" s="88"/>
      <c r="GWL819" s="88"/>
      <c r="GWM819" s="88"/>
      <c r="GWN819" s="88"/>
      <c r="GWO819" s="88"/>
      <c r="GWP819" s="88"/>
      <c r="GWQ819" s="88"/>
      <c r="GWR819" s="89"/>
      <c r="GWS819" s="87"/>
      <c r="GWT819" s="88"/>
      <c r="GWU819" s="88"/>
      <c r="GWV819" s="88"/>
      <c r="GWW819" s="88"/>
      <c r="GWX819" s="88"/>
      <c r="GWY819" s="88"/>
      <c r="GWZ819" s="88"/>
      <c r="GXA819" s="88"/>
      <c r="GXB819" s="88"/>
      <c r="GXC819" s="88"/>
      <c r="GXD819" s="88"/>
      <c r="GXE819" s="88"/>
      <c r="GXF819" s="88"/>
      <c r="GXG819" s="88"/>
      <c r="GXH819" s="88"/>
      <c r="GXI819" s="88"/>
      <c r="GXJ819" s="88"/>
      <c r="GXK819" s="88"/>
      <c r="GXL819" s="88"/>
      <c r="GXM819" s="88"/>
      <c r="GXN819" s="88"/>
      <c r="GXO819" s="88"/>
      <c r="GXP819" s="88"/>
      <c r="GXQ819" s="88"/>
      <c r="GXR819" s="88"/>
      <c r="GXS819" s="88"/>
      <c r="GXT819" s="89"/>
      <c r="GXU819" s="87"/>
      <c r="GXV819" s="88"/>
      <c r="GXW819" s="88"/>
      <c r="GXX819" s="88"/>
      <c r="GXY819" s="88"/>
      <c r="GXZ819" s="88"/>
      <c r="GYA819" s="88"/>
      <c r="GYB819" s="88"/>
      <c r="GYC819" s="88"/>
      <c r="GYD819" s="88"/>
      <c r="GYE819" s="88"/>
      <c r="GYF819" s="88"/>
      <c r="GYG819" s="88"/>
      <c r="GYH819" s="88"/>
      <c r="GYI819" s="88"/>
      <c r="GYJ819" s="88"/>
      <c r="GYK819" s="88"/>
      <c r="GYL819" s="88"/>
      <c r="GYM819" s="88"/>
      <c r="GYN819" s="88"/>
      <c r="GYO819" s="88"/>
      <c r="GYP819" s="88"/>
      <c r="GYQ819" s="88"/>
      <c r="GYR819" s="88"/>
      <c r="GYS819" s="88"/>
      <c r="GYT819" s="88"/>
      <c r="GYU819" s="88"/>
      <c r="GYV819" s="89"/>
      <c r="GYW819" s="87"/>
      <c r="GYX819" s="88"/>
      <c r="GYY819" s="88"/>
      <c r="GYZ819" s="88"/>
      <c r="GZA819" s="88"/>
      <c r="GZB819" s="88"/>
      <c r="GZC819" s="88"/>
      <c r="GZD819" s="88"/>
      <c r="GZE819" s="88"/>
      <c r="GZF819" s="88"/>
      <c r="GZG819" s="88"/>
      <c r="GZH819" s="88"/>
      <c r="GZI819" s="88"/>
      <c r="GZJ819" s="88"/>
      <c r="GZK819" s="88"/>
      <c r="GZL819" s="88"/>
      <c r="GZM819" s="88"/>
      <c r="GZN819" s="88"/>
      <c r="GZO819" s="88"/>
      <c r="GZP819" s="88"/>
      <c r="GZQ819" s="88"/>
      <c r="GZR819" s="88"/>
      <c r="GZS819" s="88"/>
      <c r="GZT819" s="88"/>
      <c r="GZU819" s="88"/>
      <c r="GZV819" s="88"/>
      <c r="GZW819" s="88"/>
      <c r="GZX819" s="89"/>
      <c r="GZY819" s="87"/>
      <c r="GZZ819" s="88"/>
      <c r="HAA819" s="88"/>
      <c r="HAB819" s="88"/>
      <c r="HAC819" s="88"/>
      <c r="HAD819" s="88"/>
      <c r="HAE819" s="88"/>
      <c r="HAF819" s="88"/>
      <c r="HAG819" s="88"/>
      <c r="HAH819" s="88"/>
      <c r="HAI819" s="88"/>
      <c r="HAJ819" s="88"/>
      <c r="HAK819" s="88"/>
      <c r="HAL819" s="88"/>
      <c r="HAM819" s="88"/>
      <c r="HAN819" s="88"/>
      <c r="HAO819" s="88"/>
      <c r="HAP819" s="88"/>
      <c r="HAQ819" s="88"/>
      <c r="HAR819" s="88"/>
      <c r="HAS819" s="88"/>
      <c r="HAT819" s="88"/>
      <c r="HAU819" s="88"/>
      <c r="HAV819" s="88"/>
      <c r="HAW819" s="88"/>
      <c r="HAX819" s="88"/>
      <c r="HAY819" s="88"/>
      <c r="HAZ819" s="89"/>
      <c r="HBA819" s="87"/>
      <c r="HBB819" s="88"/>
      <c r="HBC819" s="88"/>
      <c r="HBD819" s="88"/>
      <c r="HBE819" s="88"/>
      <c r="HBF819" s="88"/>
      <c r="HBG819" s="88"/>
      <c r="HBH819" s="88"/>
      <c r="HBI819" s="88"/>
      <c r="HBJ819" s="88"/>
      <c r="HBK819" s="88"/>
      <c r="HBL819" s="88"/>
      <c r="HBM819" s="88"/>
      <c r="HBN819" s="88"/>
      <c r="HBO819" s="88"/>
      <c r="HBP819" s="88"/>
      <c r="HBQ819" s="88"/>
      <c r="HBR819" s="88"/>
      <c r="HBS819" s="88"/>
      <c r="HBT819" s="88"/>
      <c r="HBU819" s="88"/>
      <c r="HBV819" s="88"/>
      <c r="HBW819" s="88"/>
      <c r="HBX819" s="88"/>
      <c r="HBY819" s="88"/>
      <c r="HBZ819" s="88"/>
      <c r="HCA819" s="88"/>
      <c r="HCB819" s="89"/>
      <c r="HCC819" s="87"/>
      <c r="HCD819" s="88"/>
      <c r="HCE819" s="88"/>
      <c r="HCF819" s="88"/>
      <c r="HCG819" s="88"/>
      <c r="HCH819" s="88"/>
      <c r="HCI819" s="88"/>
      <c r="HCJ819" s="88"/>
      <c r="HCK819" s="88"/>
      <c r="HCL819" s="88"/>
      <c r="HCM819" s="88"/>
      <c r="HCN819" s="88"/>
      <c r="HCO819" s="88"/>
      <c r="HCP819" s="88"/>
      <c r="HCQ819" s="88"/>
      <c r="HCR819" s="88"/>
      <c r="HCS819" s="88"/>
      <c r="HCT819" s="88"/>
      <c r="HCU819" s="88"/>
      <c r="HCV819" s="88"/>
      <c r="HCW819" s="88"/>
      <c r="HCX819" s="88"/>
      <c r="HCY819" s="88"/>
      <c r="HCZ819" s="88"/>
      <c r="HDA819" s="88"/>
      <c r="HDB819" s="88"/>
      <c r="HDC819" s="88"/>
      <c r="HDD819" s="89"/>
      <c r="HDE819" s="87"/>
      <c r="HDF819" s="88"/>
      <c r="HDG819" s="88"/>
      <c r="HDH819" s="88"/>
      <c r="HDI819" s="88"/>
      <c r="HDJ819" s="88"/>
      <c r="HDK819" s="88"/>
      <c r="HDL819" s="88"/>
      <c r="HDM819" s="88"/>
      <c r="HDN819" s="88"/>
      <c r="HDO819" s="88"/>
      <c r="HDP819" s="88"/>
      <c r="HDQ819" s="88"/>
      <c r="HDR819" s="88"/>
      <c r="HDS819" s="88"/>
      <c r="HDT819" s="88"/>
      <c r="HDU819" s="88"/>
      <c r="HDV819" s="88"/>
      <c r="HDW819" s="88"/>
      <c r="HDX819" s="88"/>
      <c r="HDY819" s="88"/>
      <c r="HDZ819" s="88"/>
      <c r="HEA819" s="88"/>
      <c r="HEB819" s="88"/>
      <c r="HEC819" s="88"/>
      <c r="HED819" s="88"/>
      <c r="HEE819" s="88"/>
      <c r="HEF819" s="89"/>
      <c r="HEG819" s="87"/>
      <c r="HEH819" s="88"/>
      <c r="HEI819" s="88"/>
      <c r="HEJ819" s="88"/>
      <c r="HEK819" s="88"/>
      <c r="HEL819" s="88"/>
      <c r="HEM819" s="88"/>
      <c r="HEN819" s="88"/>
      <c r="HEO819" s="88"/>
      <c r="HEP819" s="88"/>
      <c r="HEQ819" s="88"/>
      <c r="HER819" s="88"/>
      <c r="HES819" s="88"/>
      <c r="HET819" s="88"/>
      <c r="HEU819" s="88"/>
      <c r="HEV819" s="88"/>
      <c r="HEW819" s="88"/>
      <c r="HEX819" s="88"/>
      <c r="HEY819" s="88"/>
      <c r="HEZ819" s="88"/>
      <c r="HFA819" s="88"/>
      <c r="HFB819" s="88"/>
      <c r="HFC819" s="88"/>
      <c r="HFD819" s="88"/>
      <c r="HFE819" s="88"/>
      <c r="HFF819" s="88"/>
      <c r="HFG819" s="88"/>
      <c r="HFH819" s="89"/>
      <c r="HFI819" s="87"/>
      <c r="HFJ819" s="88"/>
      <c r="HFK819" s="88"/>
      <c r="HFL819" s="88"/>
      <c r="HFM819" s="88"/>
      <c r="HFN819" s="88"/>
      <c r="HFO819" s="88"/>
      <c r="HFP819" s="88"/>
      <c r="HFQ819" s="88"/>
      <c r="HFR819" s="88"/>
      <c r="HFS819" s="88"/>
      <c r="HFT819" s="88"/>
      <c r="HFU819" s="88"/>
      <c r="HFV819" s="88"/>
      <c r="HFW819" s="88"/>
      <c r="HFX819" s="88"/>
      <c r="HFY819" s="88"/>
      <c r="HFZ819" s="88"/>
      <c r="HGA819" s="88"/>
      <c r="HGB819" s="88"/>
      <c r="HGC819" s="88"/>
      <c r="HGD819" s="88"/>
      <c r="HGE819" s="88"/>
      <c r="HGF819" s="88"/>
      <c r="HGG819" s="88"/>
      <c r="HGH819" s="88"/>
      <c r="HGI819" s="88"/>
      <c r="HGJ819" s="89"/>
      <c r="HGK819" s="87"/>
      <c r="HGL819" s="88"/>
      <c r="HGM819" s="88"/>
      <c r="HGN819" s="88"/>
      <c r="HGO819" s="88"/>
      <c r="HGP819" s="88"/>
      <c r="HGQ819" s="88"/>
      <c r="HGR819" s="88"/>
      <c r="HGS819" s="88"/>
      <c r="HGT819" s="88"/>
      <c r="HGU819" s="88"/>
      <c r="HGV819" s="88"/>
      <c r="HGW819" s="88"/>
      <c r="HGX819" s="88"/>
      <c r="HGY819" s="88"/>
      <c r="HGZ819" s="88"/>
      <c r="HHA819" s="88"/>
      <c r="HHB819" s="88"/>
      <c r="HHC819" s="88"/>
      <c r="HHD819" s="88"/>
      <c r="HHE819" s="88"/>
      <c r="HHF819" s="88"/>
      <c r="HHG819" s="88"/>
      <c r="HHH819" s="88"/>
      <c r="HHI819" s="88"/>
      <c r="HHJ819" s="88"/>
      <c r="HHK819" s="88"/>
      <c r="HHL819" s="89"/>
      <c r="HHM819" s="87"/>
      <c r="HHN819" s="88"/>
      <c r="HHO819" s="88"/>
      <c r="HHP819" s="88"/>
      <c r="HHQ819" s="88"/>
      <c r="HHR819" s="88"/>
      <c r="HHS819" s="88"/>
      <c r="HHT819" s="88"/>
      <c r="HHU819" s="88"/>
      <c r="HHV819" s="88"/>
      <c r="HHW819" s="88"/>
      <c r="HHX819" s="88"/>
      <c r="HHY819" s="88"/>
      <c r="HHZ819" s="88"/>
      <c r="HIA819" s="88"/>
      <c r="HIB819" s="88"/>
      <c r="HIC819" s="88"/>
      <c r="HID819" s="88"/>
      <c r="HIE819" s="88"/>
      <c r="HIF819" s="88"/>
      <c r="HIG819" s="88"/>
      <c r="HIH819" s="88"/>
      <c r="HII819" s="88"/>
      <c r="HIJ819" s="88"/>
      <c r="HIK819" s="88"/>
      <c r="HIL819" s="88"/>
      <c r="HIM819" s="88"/>
      <c r="HIN819" s="89"/>
      <c r="HIO819" s="87"/>
      <c r="HIP819" s="88"/>
      <c r="HIQ819" s="88"/>
      <c r="HIR819" s="88"/>
      <c r="HIS819" s="88"/>
      <c r="HIT819" s="88"/>
      <c r="HIU819" s="88"/>
      <c r="HIV819" s="88"/>
      <c r="HIW819" s="88"/>
      <c r="HIX819" s="88"/>
      <c r="HIY819" s="88"/>
      <c r="HIZ819" s="88"/>
      <c r="HJA819" s="88"/>
      <c r="HJB819" s="88"/>
      <c r="HJC819" s="88"/>
      <c r="HJD819" s="88"/>
      <c r="HJE819" s="88"/>
      <c r="HJF819" s="88"/>
      <c r="HJG819" s="88"/>
      <c r="HJH819" s="88"/>
      <c r="HJI819" s="88"/>
      <c r="HJJ819" s="88"/>
      <c r="HJK819" s="88"/>
      <c r="HJL819" s="88"/>
      <c r="HJM819" s="88"/>
      <c r="HJN819" s="88"/>
      <c r="HJO819" s="88"/>
      <c r="HJP819" s="89"/>
      <c r="HJQ819" s="87"/>
      <c r="HJR819" s="88"/>
      <c r="HJS819" s="88"/>
      <c r="HJT819" s="88"/>
      <c r="HJU819" s="88"/>
      <c r="HJV819" s="88"/>
      <c r="HJW819" s="88"/>
      <c r="HJX819" s="88"/>
      <c r="HJY819" s="88"/>
      <c r="HJZ819" s="88"/>
      <c r="HKA819" s="88"/>
      <c r="HKB819" s="88"/>
      <c r="HKC819" s="88"/>
      <c r="HKD819" s="88"/>
      <c r="HKE819" s="88"/>
      <c r="HKF819" s="88"/>
      <c r="HKG819" s="88"/>
      <c r="HKH819" s="88"/>
      <c r="HKI819" s="88"/>
      <c r="HKJ819" s="88"/>
      <c r="HKK819" s="88"/>
      <c r="HKL819" s="88"/>
      <c r="HKM819" s="88"/>
      <c r="HKN819" s="88"/>
      <c r="HKO819" s="88"/>
      <c r="HKP819" s="88"/>
      <c r="HKQ819" s="88"/>
      <c r="HKR819" s="89"/>
      <c r="HKS819" s="87"/>
      <c r="HKT819" s="88"/>
      <c r="HKU819" s="88"/>
      <c r="HKV819" s="88"/>
      <c r="HKW819" s="88"/>
      <c r="HKX819" s="88"/>
      <c r="HKY819" s="88"/>
      <c r="HKZ819" s="88"/>
      <c r="HLA819" s="88"/>
      <c r="HLB819" s="88"/>
      <c r="HLC819" s="88"/>
      <c r="HLD819" s="88"/>
      <c r="HLE819" s="88"/>
      <c r="HLF819" s="88"/>
      <c r="HLG819" s="88"/>
      <c r="HLH819" s="88"/>
      <c r="HLI819" s="88"/>
      <c r="HLJ819" s="88"/>
      <c r="HLK819" s="88"/>
      <c r="HLL819" s="88"/>
      <c r="HLM819" s="88"/>
      <c r="HLN819" s="88"/>
      <c r="HLO819" s="88"/>
      <c r="HLP819" s="88"/>
      <c r="HLQ819" s="88"/>
      <c r="HLR819" s="88"/>
      <c r="HLS819" s="88"/>
      <c r="HLT819" s="89"/>
      <c r="HLU819" s="87"/>
      <c r="HLV819" s="88"/>
      <c r="HLW819" s="88"/>
      <c r="HLX819" s="88"/>
      <c r="HLY819" s="88"/>
      <c r="HLZ819" s="88"/>
      <c r="HMA819" s="88"/>
      <c r="HMB819" s="88"/>
      <c r="HMC819" s="88"/>
      <c r="HMD819" s="88"/>
      <c r="HME819" s="88"/>
      <c r="HMF819" s="88"/>
      <c r="HMG819" s="88"/>
      <c r="HMH819" s="88"/>
      <c r="HMI819" s="88"/>
      <c r="HMJ819" s="88"/>
      <c r="HMK819" s="88"/>
      <c r="HML819" s="88"/>
      <c r="HMM819" s="88"/>
      <c r="HMN819" s="88"/>
      <c r="HMO819" s="88"/>
      <c r="HMP819" s="88"/>
      <c r="HMQ819" s="88"/>
      <c r="HMR819" s="88"/>
      <c r="HMS819" s="88"/>
      <c r="HMT819" s="88"/>
      <c r="HMU819" s="88"/>
      <c r="HMV819" s="89"/>
      <c r="HMW819" s="87"/>
      <c r="HMX819" s="88"/>
      <c r="HMY819" s="88"/>
      <c r="HMZ819" s="88"/>
      <c r="HNA819" s="88"/>
      <c r="HNB819" s="88"/>
      <c r="HNC819" s="88"/>
      <c r="HND819" s="88"/>
      <c r="HNE819" s="88"/>
      <c r="HNF819" s="88"/>
      <c r="HNG819" s="88"/>
      <c r="HNH819" s="88"/>
      <c r="HNI819" s="88"/>
      <c r="HNJ819" s="88"/>
      <c r="HNK819" s="88"/>
      <c r="HNL819" s="88"/>
      <c r="HNM819" s="88"/>
      <c r="HNN819" s="88"/>
      <c r="HNO819" s="88"/>
      <c r="HNP819" s="88"/>
      <c r="HNQ819" s="88"/>
      <c r="HNR819" s="88"/>
      <c r="HNS819" s="88"/>
      <c r="HNT819" s="88"/>
      <c r="HNU819" s="88"/>
      <c r="HNV819" s="88"/>
      <c r="HNW819" s="88"/>
      <c r="HNX819" s="89"/>
      <c r="HNY819" s="87"/>
      <c r="HNZ819" s="88"/>
      <c r="HOA819" s="88"/>
      <c r="HOB819" s="88"/>
      <c r="HOC819" s="88"/>
      <c r="HOD819" s="88"/>
      <c r="HOE819" s="88"/>
      <c r="HOF819" s="88"/>
      <c r="HOG819" s="88"/>
      <c r="HOH819" s="88"/>
      <c r="HOI819" s="88"/>
      <c r="HOJ819" s="88"/>
      <c r="HOK819" s="88"/>
      <c r="HOL819" s="88"/>
      <c r="HOM819" s="88"/>
      <c r="HON819" s="88"/>
      <c r="HOO819" s="88"/>
      <c r="HOP819" s="88"/>
      <c r="HOQ819" s="88"/>
      <c r="HOR819" s="88"/>
      <c r="HOS819" s="88"/>
      <c r="HOT819" s="88"/>
      <c r="HOU819" s="88"/>
      <c r="HOV819" s="88"/>
      <c r="HOW819" s="88"/>
      <c r="HOX819" s="88"/>
      <c r="HOY819" s="88"/>
      <c r="HOZ819" s="89"/>
      <c r="HPA819" s="87"/>
      <c r="HPB819" s="88"/>
      <c r="HPC819" s="88"/>
      <c r="HPD819" s="88"/>
      <c r="HPE819" s="88"/>
      <c r="HPF819" s="88"/>
      <c r="HPG819" s="88"/>
      <c r="HPH819" s="88"/>
      <c r="HPI819" s="88"/>
      <c r="HPJ819" s="88"/>
      <c r="HPK819" s="88"/>
      <c r="HPL819" s="88"/>
      <c r="HPM819" s="88"/>
      <c r="HPN819" s="88"/>
      <c r="HPO819" s="88"/>
      <c r="HPP819" s="88"/>
      <c r="HPQ819" s="88"/>
      <c r="HPR819" s="88"/>
      <c r="HPS819" s="88"/>
      <c r="HPT819" s="88"/>
      <c r="HPU819" s="88"/>
      <c r="HPV819" s="88"/>
      <c r="HPW819" s="88"/>
      <c r="HPX819" s="88"/>
      <c r="HPY819" s="88"/>
      <c r="HPZ819" s="88"/>
      <c r="HQA819" s="88"/>
      <c r="HQB819" s="89"/>
      <c r="HQC819" s="87"/>
      <c r="HQD819" s="88"/>
      <c r="HQE819" s="88"/>
      <c r="HQF819" s="88"/>
      <c r="HQG819" s="88"/>
      <c r="HQH819" s="88"/>
      <c r="HQI819" s="88"/>
      <c r="HQJ819" s="88"/>
      <c r="HQK819" s="88"/>
      <c r="HQL819" s="88"/>
      <c r="HQM819" s="88"/>
      <c r="HQN819" s="88"/>
      <c r="HQO819" s="88"/>
      <c r="HQP819" s="88"/>
      <c r="HQQ819" s="88"/>
      <c r="HQR819" s="88"/>
      <c r="HQS819" s="88"/>
      <c r="HQT819" s="88"/>
      <c r="HQU819" s="88"/>
      <c r="HQV819" s="88"/>
      <c r="HQW819" s="88"/>
      <c r="HQX819" s="88"/>
      <c r="HQY819" s="88"/>
      <c r="HQZ819" s="88"/>
      <c r="HRA819" s="88"/>
      <c r="HRB819" s="88"/>
      <c r="HRC819" s="88"/>
      <c r="HRD819" s="89"/>
      <c r="HRE819" s="87"/>
      <c r="HRF819" s="88"/>
      <c r="HRG819" s="88"/>
      <c r="HRH819" s="88"/>
      <c r="HRI819" s="88"/>
      <c r="HRJ819" s="88"/>
      <c r="HRK819" s="88"/>
      <c r="HRL819" s="88"/>
      <c r="HRM819" s="88"/>
      <c r="HRN819" s="88"/>
      <c r="HRO819" s="88"/>
      <c r="HRP819" s="88"/>
      <c r="HRQ819" s="88"/>
      <c r="HRR819" s="88"/>
      <c r="HRS819" s="88"/>
      <c r="HRT819" s="88"/>
      <c r="HRU819" s="88"/>
      <c r="HRV819" s="88"/>
      <c r="HRW819" s="88"/>
      <c r="HRX819" s="88"/>
      <c r="HRY819" s="88"/>
      <c r="HRZ819" s="88"/>
      <c r="HSA819" s="88"/>
      <c r="HSB819" s="88"/>
      <c r="HSC819" s="88"/>
      <c r="HSD819" s="88"/>
      <c r="HSE819" s="88"/>
      <c r="HSF819" s="89"/>
      <c r="HSG819" s="87"/>
      <c r="HSH819" s="88"/>
      <c r="HSI819" s="88"/>
      <c r="HSJ819" s="88"/>
      <c r="HSK819" s="88"/>
      <c r="HSL819" s="88"/>
      <c r="HSM819" s="88"/>
      <c r="HSN819" s="88"/>
      <c r="HSO819" s="88"/>
      <c r="HSP819" s="88"/>
      <c r="HSQ819" s="88"/>
      <c r="HSR819" s="88"/>
      <c r="HSS819" s="88"/>
      <c r="HST819" s="88"/>
      <c r="HSU819" s="88"/>
      <c r="HSV819" s="88"/>
      <c r="HSW819" s="88"/>
      <c r="HSX819" s="88"/>
      <c r="HSY819" s="88"/>
      <c r="HSZ819" s="88"/>
      <c r="HTA819" s="88"/>
      <c r="HTB819" s="88"/>
      <c r="HTC819" s="88"/>
      <c r="HTD819" s="88"/>
      <c r="HTE819" s="88"/>
      <c r="HTF819" s="88"/>
      <c r="HTG819" s="88"/>
      <c r="HTH819" s="89"/>
      <c r="HTI819" s="87"/>
      <c r="HTJ819" s="88"/>
      <c r="HTK819" s="88"/>
      <c r="HTL819" s="88"/>
      <c r="HTM819" s="88"/>
      <c r="HTN819" s="88"/>
      <c r="HTO819" s="88"/>
      <c r="HTP819" s="88"/>
      <c r="HTQ819" s="88"/>
      <c r="HTR819" s="88"/>
      <c r="HTS819" s="88"/>
      <c r="HTT819" s="88"/>
      <c r="HTU819" s="88"/>
      <c r="HTV819" s="88"/>
      <c r="HTW819" s="88"/>
      <c r="HTX819" s="88"/>
      <c r="HTY819" s="88"/>
      <c r="HTZ819" s="88"/>
      <c r="HUA819" s="88"/>
      <c r="HUB819" s="88"/>
      <c r="HUC819" s="88"/>
      <c r="HUD819" s="88"/>
      <c r="HUE819" s="88"/>
      <c r="HUF819" s="88"/>
      <c r="HUG819" s="88"/>
      <c r="HUH819" s="88"/>
      <c r="HUI819" s="88"/>
      <c r="HUJ819" s="89"/>
      <c r="HUK819" s="87"/>
      <c r="HUL819" s="88"/>
      <c r="HUM819" s="88"/>
      <c r="HUN819" s="88"/>
      <c r="HUO819" s="88"/>
      <c r="HUP819" s="88"/>
      <c r="HUQ819" s="88"/>
      <c r="HUR819" s="88"/>
      <c r="HUS819" s="88"/>
      <c r="HUT819" s="88"/>
      <c r="HUU819" s="88"/>
      <c r="HUV819" s="88"/>
      <c r="HUW819" s="88"/>
      <c r="HUX819" s="88"/>
      <c r="HUY819" s="88"/>
      <c r="HUZ819" s="88"/>
      <c r="HVA819" s="88"/>
      <c r="HVB819" s="88"/>
      <c r="HVC819" s="88"/>
      <c r="HVD819" s="88"/>
      <c r="HVE819" s="88"/>
      <c r="HVF819" s="88"/>
      <c r="HVG819" s="88"/>
      <c r="HVH819" s="88"/>
      <c r="HVI819" s="88"/>
      <c r="HVJ819" s="88"/>
      <c r="HVK819" s="88"/>
      <c r="HVL819" s="89"/>
      <c r="HVM819" s="87"/>
      <c r="HVN819" s="88"/>
      <c r="HVO819" s="88"/>
      <c r="HVP819" s="88"/>
      <c r="HVQ819" s="88"/>
      <c r="HVR819" s="88"/>
      <c r="HVS819" s="88"/>
      <c r="HVT819" s="88"/>
      <c r="HVU819" s="88"/>
      <c r="HVV819" s="88"/>
      <c r="HVW819" s="88"/>
      <c r="HVX819" s="88"/>
      <c r="HVY819" s="88"/>
      <c r="HVZ819" s="88"/>
      <c r="HWA819" s="88"/>
      <c r="HWB819" s="88"/>
      <c r="HWC819" s="88"/>
      <c r="HWD819" s="88"/>
      <c r="HWE819" s="88"/>
      <c r="HWF819" s="88"/>
      <c r="HWG819" s="88"/>
      <c r="HWH819" s="88"/>
      <c r="HWI819" s="88"/>
      <c r="HWJ819" s="88"/>
      <c r="HWK819" s="88"/>
      <c r="HWL819" s="88"/>
      <c r="HWM819" s="88"/>
      <c r="HWN819" s="89"/>
      <c r="HWO819" s="87"/>
      <c r="HWP819" s="88"/>
      <c r="HWQ819" s="88"/>
      <c r="HWR819" s="88"/>
      <c r="HWS819" s="88"/>
      <c r="HWT819" s="88"/>
      <c r="HWU819" s="88"/>
      <c r="HWV819" s="88"/>
      <c r="HWW819" s="88"/>
      <c r="HWX819" s="88"/>
      <c r="HWY819" s="88"/>
      <c r="HWZ819" s="88"/>
      <c r="HXA819" s="88"/>
      <c r="HXB819" s="88"/>
      <c r="HXC819" s="88"/>
      <c r="HXD819" s="88"/>
      <c r="HXE819" s="88"/>
      <c r="HXF819" s="88"/>
      <c r="HXG819" s="88"/>
      <c r="HXH819" s="88"/>
      <c r="HXI819" s="88"/>
      <c r="HXJ819" s="88"/>
      <c r="HXK819" s="88"/>
      <c r="HXL819" s="88"/>
      <c r="HXM819" s="88"/>
      <c r="HXN819" s="88"/>
      <c r="HXO819" s="88"/>
      <c r="HXP819" s="89"/>
      <c r="HXQ819" s="87"/>
      <c r="HXR819" s="88"/>
      <c r="HXS819" s="88"/>
      <c r="HXT819" s="88"/>
      <c r="HXU819" s="88"/>
      <c r="HXV819" s="88"/>
      <c r="HXW819" s="88"/>
      <c r="HXX819" s="88"/>
      <c r="HXY819" s="88"/>
      <c r="HXZ819" s="88"/>
      <c r="HYA819" s="88"/>
      <c r="HYB819" s="88"/>
      <c r="HYC819" s="88"/>
      <c r="HYD819" s="88"/>
      <c r="HYE819" s="88"/>
      <c r="HYF819" s="88"/>
      <c r="HYG819" s="88"/>
      <c r="HYH819" s="88"/>
      <c r="HYI819" s="88"/>
      <c r="HYJ819" s="88"/>
      <c r="HYK819" s="88"/>
      <c r="HYL819" s="88"/>
      <c r="HYM819" s="88"/>
      <c r="HYN819" s="88"/>
      <c r="HYO819" s="88"/>
      <c r="HYP819" s="88"/>
      <c r="HYQ819" s="88"/>
      <c r="HYR819" s="89"/>
      <c r="HYS819" s="87"/>
      <c r="HYT819" s="88"/>
      <c r="HYU819" s="88"/>
      <c r="HYV819" s="88"/>
      <c r="HYW819" s="88"/>
      <c r="HYX819" s="88"/>
      <c r="HYY819" s="88"/>
      <c r="HYZ819" s="88"/>
      <c r="HZA819" s="88"/>
      <c r="HZB819" s="88"/>
      <c r="HZC819" s="88"/>
      <c r="HZD819" s="88"/>
      <c r="HZE819" s="88"/>
      <c r="HZF819" s="88"/>
      <c r="HZG819" s="88"/>
      <c r="HZH819" s="88"/>
      <c r="HZI819" s="88"/>
      <c r="HZJ819" s="88"/>
      <c r="HZK819" s="88"/>
      <c r="HZL819" s="88"/>
      <c r="HZM819" s="88"/>
      <c r="HZN819" s="88"/>
      <c r="HZO819" s="88"/>
      <c r="HZP819" s="88"/>
      <c r="HZQ819" s="88"/>
      <c r="HZR819" s="88"/>
      <c r="HZS819" s="88"/>
      <c r="HZT819" s="89"/>
      <c r="HZU819" s="87"/>
      <c r="HZV819" s="88"/>
      <c r="HZW819" s="88"/>
      <c r="HZX819" s="88"/>
      <c r="HZY819" s="88"/>
      <c r="HZZ819" s="88"/>
      <c r="IAA819" s="88"/>
      <c r="IAB819" s="88"/>
      <c r="IAC819" s="88"/>
      <c r="IAD819" s="88"/>
      <c r="IAE819" s="88"/>
      <c r="IAF819" s="88"/>
      <c r="IAG819" s="88"/>
      <c r="IAH819" s="88"/>
      <c r="IAI819" s="88"/>
      <c r="IAJ819" s="88"/>
      <c r="IAK819" s="88"/>
      <c r="IAL819" s="88"/>
      <c r="IAM819" s="88"/>
      <c r="IAN819" s="88"/>
      <c r="IAO819" s="88"/>
      <c r="IAP819" s="88"/>
      <c r="IAQ819" s="88"/>
      <c r="IAR819" s="88"/>
      <c r="IAS819" s="88"/>
      <c r="IAT819" s="88"/>
      <c r="IAU819" s="88"/>
      <c r="IAV819" s="89"/>
      <c r="IAW819" s="87"/>
      <c r="IAX819" s="88"/>
      <c r="IAY819" s="88"/>
      <c r="IAZ819" s="88"/>
      <c r="IBA819" s="88"/>
      <c r="IBB819" s="88"/>
      <c r="IBC819" s="88"/>
      <c r="IBD819" s="88"/>
      <c r="IBE819" s="88"/>
      <c r="IBF819" s="88"/>
      <c r="IBG819" s="88"/>
      <c r="IBH819" s="88"/>
      <c r="IBI819" s="88"/>
      <c r="IBJ819" s="88"/>
      <c r="IBK819" s="88"/>
      <c r="IBL819" s="88"/>
      <c r="IBM819" s="88"/>
      <c r="IBN819" s="88"/>
      <c r="IBO819" s="88"/>
      <c r="IBP819" s="88"/>
      <c r="IBQ819" s="88"/>
      <c r="IBR819" s="88"/>
      <c r="IBS819" s="88"/>
      <c r="IBT819" s="88"/>
      <c r="IBU819" s="88"/>
      <c r="IBV819" s="88"/>
      <c r="IBW819" s="88"/>
      <c r="IBX819" s="89"/>
      <c r="IBY819" s="87"/>
      <c r="IBZ819" s="88"/>
      <c r="ICA819" s="88"/>
      <c r="ICB819" s="88"/>
      <c r="ICC819" s="88"/>
      <c r="ICD819" s="88"/>
      <c r="ICE819" s="88"/>
      <c r="ICF819" s="88"/>
      <c r="ICG819" s="88"/>
      <c r="ICH819" s="88"/>
      <c r="ICI819" s="88"/>
      <c r="ICJ819" s="88"/>
      <c r="ICK819" s="88"/>
      <c r="ICL819" s="88"/>
      <c r="ICM819" s="88"/>
      <c r="ICN819" s="88"/>
      <c r="ICO819" s="88"/>
      <c r="ICP819" s="88"/>
      <c r="ICQ819" s="88"/>
      <c r="ICR819" s="88"/>
      <c r="ICS819" s="88"/>
      <c r="ICT819" s="88"/>
      <c r="ICU819" s="88"/>
      <c r="ICV819" s="88"/>
      <c r="ICW819" s="88"/>
      <c r="ICX819" s="88"/>
      <c r="ICY819" s="88"/>
      <c r="ICZ819" s="89"/>
      <c r="IDA819" s="87"/>
      <c r="IDB819" s="88"/>
      <c r="IDC819" s="88"/>
      <c r="IDD819" s="88"/>
      <c r="IDE819" s="88"/>
      <c r="IDF819" s="88"/>
      <c r="IDG819" s="88"/>
      <c r="IDH819" s="88"/>
      <c r="IDI819" s="88"/>
      <c r="IDJ819" s="88"/>
      <c r="IDK819" s="88"/>
      <c r="IDL819" s="88"/>
      <c r="IDM819" s="88"/>
      <c r="IDN819" s="88"/>
      <c r="IDO819" s="88"/>
      <c r="IDP819" s="88"/>
      <c r="IDQ819" s="88"/>
      <c r="IDR819" s="88"/>
      <c r="IDS819" s="88"/>
      <c r="IDT819" s="88"/>
      <c r="IDU819" s="88"/>
      <c r="IDV819" s="88"/>
      <c r="IDW819" s="88"/>
      <c r="IDX819" s="88"/>
      <c r="IDY819" s="88"/>
      <c r="IDZ819" s="88"/>
      <c r="IEA819" s="88"/>
      <c r="IEB819" s="89"/>
      <c r="IEC819" s="87"/>
      <c r="IED819" s="88"/>
      <c r="IEE819" s="88"/>
      <c r="IEF819" s="88"/>
      <c r="IEG819" s="88"/>
      <c r="IEH819" s="88"/>
      <c r="IEI819" s="88"/>
      <c r="IEJ819" s="88"/>
      <c r="IEK819" s="88"/>
      <c r="IEL819" s="88"/>
      <c r="IEM819" s="88"/>
      <c r="IEN819" s="88"/>
      <c r="IEO819" s="88"/>
      <c r="IEP819" s="88"/>
      <c r="IEQ819" s="88"/>
      <c r="IER819" s="88"/>
      <c r="IES819" s="88"/>
      <c r="IET819" s="88"/>
      <c r="IEU819" s="88"/>
      <c r="IEV819" s="88"/>
      <c r="IEW819" s="88"/>
      <c r="IEX819" s="88"/>
      <c r="IEY819" s="88"/>
      <c r="IEZ819" s="88"/>
      <c r="IFA819" s="88"/>
      <c r="IFB819" s="88"/>
      <c r="IFC819" s="88"/>
      <c r="IFD819" s="89"/>
      <c r="IFE819" s="87"/>
      <c r="IFF819" s="88"/>
      <c r="IFG819" s="88"/>
      <c r="IFH819" s="88"/>
      <c r="IFI819" s="88"/>
      <c r="IFJ819" s="88"/>
      <c r="IFK819" s="88"/>
      <c r="IFL819" s="88"/>
      <c r="IFM819" s="88"/>
      <c r="IFN819" s="88"/>
      <c r="IFO819" s="88"/>
      <c r="IFP819" s="88"/>
      <c r="IFQ819" s="88"/>
      <c r="IFR819" s="88"/>
      <c r="IFS819" s="88"/>
      <c r="IFT819" s="88"/>
      <c r="IFU819" s="88"/>
      <c r="IFV819" s="88"/>
      <c r="IFW819" s="88"/>
      <c r="IFX819" s="88"/>
      <c r="IFY819" s="88"/>
      <c r="IFZ819" s="88"/>
      <c r="IGA819" s="88"/>
      <c r="IGB819" s="88"/>
      <c r="IGC819" s="88"/>
      <c r="IGD819" s="88"/>
      <c r="IGE819" s="88"/>
      <c r="IGF819" s="89"/>
      <c r="IGG819" s="87"/>
      <c r="IGH819" s="88"/>
      <c r="IGI819" s="88"/>
      <c r="IGJ819" s="88"/>
      <c r="IGK819" s="88"/>
      <c r="IGL819" s="88"/>
      <c r="IGM819" s="88"/>
      <c r="IGN819" s="88"/>
      <c r="IGO819" s="88"/>
      <c r="IGP819" s="88"/>
      <c r="IGQ819" s="88"/>
      <c r="IGR819" s="88"/>
      <c r="IGS819" s="88"/>
      <c r="IGT819" s="88"/>
      <c r="IGU819" s="88"/>
      <c r="IGV819" s="88"/>
      <c r="IGW819" s="88"/>
      <c r="IGX819" s="88"/>
      <c r="IGY819" s="88"/>
      <c r="IGZ819" s="88"/>
      <c r="IHA819" s="88"/>
      <c r="IHB819" s="88"/>
      <c r="IHC819" s="88"/>
      <c r="IHD819" s="88"/>
      <c r="IHE819" s="88"/>
      <c r="IHF819" s="88"/>
      <c r="IHG819" s="88"/>
      <c r="IHH819" s="89"/>
      <c r="IHI819" s="87"/>
      <c r="IHJ819" s="88"/>
      <c r="IHK819" s="88"/>
      <c r="IHL819" s="88"/>
      <c r="IHM819" s="88"/>
      <c r="IHN819" s="88"/>
      <c r="IHO819" s="88"/>
      <c r="IHP819" s="88"/>
      <c r="IHQ819" s="88"/>
      <c r="IHR819" s="88"/>
      <c r="IHS819" s="88"/>
      <c r="IHT819" s="88"/>
      <c r="IHU819" s="88"/>
      <c r="IHV819" s="88"/>
      <c r="IHW819" s="88"/>
      <c r="IHX819" s="88"/>
      <c r="IHY819" s="88"/>
      <c r="IHZ819" s="88"/>
      <c r="IIA819" s="88"/>
      <c r="IIB819" s="88"/>
      <c r="IIC819" s="88"/>
      <c r="IID819" s="88"/>
      <c r="IIE819" s="88"/>
      <c r="IIF819" s="88"/>
      <c r="IIG819" s="88"/>
      <c r="IIH819" s="88"/>
      <c r="III819" s="88"/>
      <c r="IIJ819" s="89"/>
      <c r="IIK819" s="87"/>
      <c r="IIL819" s="88"/>
      <c r="IIM819" s="88"/>
      <c r="IIN819" s="88"/>
      <c r="IIO819" s="88"/>
      <c r="IIP819" s="88"/>
      <c r="IIQ819" s="88"/>
      <c r="IIR819" s="88"/>
      <c r="IIS819" s="88"/>
      <c r="IIT819" s="88"/>
      <c r="IIU819" s="88"/>
      <c r="IIV819" s="88"/>
      <c r="IIW819" s="88"/>
      <c r="IIX819" s="88"/>
      <c r="IIY819" s="88"/>
      <c r="IIZ819" s="88"/>
      <c r="IJA819" s="88"/>
      <c r="IJB819" s="88"/>
      <c r="IJC819" s="88"/>
      <c r="IJD819" s="88"/>
      <c r="IJE819" s="88"/>
      <c r="IJF819" s="88"/>
      <c r="IJG819" s="88"/>
      <c r="IJH819" s="88"/>
      <c r="IJI819" s="88"/>
      <c r="IJJ819" s="88"/>
      <c r="IJK819" s="88"/>
      <c r="IJL819" s="89"/>
      <c r="IJM819" s="87"/>
      <c r="IJN819" s="88"/>
      <c r="IJO819" s="88"/>
      <c r="IJP819" s="88"/>
      <c r="IJQ819" s="88"/>
      <c r="IJR819" s="88"/>
      <c r="IJS819" s="88"/>
      <c r="IJT819" s="88"/>
      <c r="IJU819" s="88"/>
      <c r="IJV819" s="88"/>
      <c r="IJW819" s="88"/>
      <c r="IJX819" s="88"/>
      <c r="IJY819" s="88"/>
      <c r="IJZ819" s="88"/>
      <c r="IKA819" s="88"/>
      <c r="IKB819" s="88"/>
      <c r="IKC819" s="88"/>
      <c r="IKD819" s="88"/>
      <c r="IKE819" s="88"/>
      <c r="IKF819" s="88"/>
      <c r="IKG819" s="88"/>
      <c r="IKH819" s="88"/>
      <c r="IKI819" s="88"/>
      <c r="IKJ819" s="88"/>
      <c r="IKK819" s="88"/>
      <c r="IKL819" s="88"/>
      <c r="IKM819" s="88"/>
      <c r="IKN819" s="89"/>
      <c r="IKO819" s="87"/>
      <c r="IKP819" s="88"/>
      <c r="IKQ819" s="88"/>
      <c r="IKR819" s="88"/>
      <c r="IKS819" s="88"/>
      <c r="IKT819" s="88"/>
      <c r="IKU819" s="88"/>
      <c r="IKV819" s="88"/>
      <c r="IKW819" s="88"/>
      <c r="IKX819" s="88"/>
      <c r="IKY819" s="88"/>
      <c r="IKZ819" s="88"/>
      <c r="ILA819" s="88"/>
      <c r="ILB819" s="88"/>
      <c r="ILC819" s="88"/>
      <c r="ILD819" s="88"/>
      <c r="ILE819" s="88"/>
      <c r="ILF819" s="88"/>
      <c r="ILG819" s="88"/>
      <c r="ILH819" s="88"/>
      <c r="ILI819" s="88"/>
      <c r="ILJ819" s="88"/>
      <c r="ILK819" s="88"/>
      <c r="ILL819" s="88"/>
      <c r="ILM819" s="88"/>
      <c r="ILN819" s="88"/>
      <c r="ILO819" s="88"/>
      <c r="ILP819" s="89"/>
      <c r="ILQ819" s="87"/>
      <c r="ILR819" s="88"/>
      <c r="ILS819" s="88"/>
      <c r="ILT819" s="88"/>
      <c r="ILU819" s="88"/>
      <c r="ILV819" s="88"/>
      <c r="ILW819" s="88"/>
      <c r="ILX819" s="88"/>
      <c r="ILY819" s="88"/>
      <c r="ILZ819" s="88"/>
      <c r="IMA819" s="88"/>
      <c r="IMB819" s="88"/>
      <c r="IMC819" s="88"/>
      <c r="IMD819" s="88"/>
      <c r="IME819" s="88"/>
      <c r="IMF819" s="88"/>
      <c r="IMG819" s="88"/>
      <c r="IMH819" s="88"/>
      <c r="IMI819" s="88"/>
      <c r="IMJ819" s="88"/>
      <c r="IMK819" s="88"/>
      <c r="IML819" s="88"/>
      <c r="IMM819" s="88"/>
      <c r="IMN819" s="88"/>
      <c r="IMO819" s="88"/>
      <c r="IMP819" s="88"/>
      <c r="IMQ819" s="88"/>
      <c r="IMR819" s="89"/>
      <c r="IMS819" s="87"/>
      <c r="IMT819" s="88"/>
      <c r="IMU819" s="88"/>
      <c r="IMV819" s="88"/>
      <c r="IMW819" s="88"/>
      <c r="IMX819" s="88"/>
      <c r="IMY819" s="88"/>
      <c r="IMZ819" s="88"/>
      <c r="INA819" s="88"/>
      <c r="INB819" s="88"/>
      <c r="INC819" s="88"/>
      <c r="IND819" s="88"/>
      <c r="INE819" s="88"/>
      <c r="INF819" s="88"/>
      <c r="ING819" s="88"/>
      <c r="INH819" s="88"/>
      <c r="INI819" s="88"/>
      <c r="INJ819" s="88"/>
      <c r="INK819" s="88"/>
      <c r="INL819" s="88"/>
      <c r="INM819" s="88"/>
      <c r="INN819" s="88"/>
      <c r="INO819" s="88"/>
      <c r="INP819" s="88"/>
      <c r="INQ819" s="88"/>
      <c r="INR819" s="88"/>
      <c r="INS819" s="88"/>
      <c r="INT819" s="89"/>
      <c r="INU819" s="87"/>
      <c r="INV819" s="88"/>
      <c r="INW819" s="88"/>
      <c r="INX819" s="88"/>
      <c r="INY819" s="88"/>
      <c r="INZ819" s="88"/>
      <c r="IOA819" s="88"/>
      <c r="IOB819" s="88"/>
      <c r="IOC819" s="88"/>
      <c r="IOD819" s="88"/>
      <c r="IOE819" s="88"/>
      <c r="IOF819" s="88"/>
      <c r="IOG819" s="88"/>
      <c r="IOH819" s="88"/>
      <c r="IOI819" s="88"/>
      <c r="IOJ819" s="88"/>
      <c r="IOK819" s="88"/>
      <c r="IOL819" s="88"/>
      <c r="IOM819" s="88"/>
      <c r="ION819" s="88"/>
      <c r="IOO819" s="88"/>
      <c r="IOP819" s="88"/>
      <c r="IOQ819" s="88"/>
      <c r="IOR819" s="88"/>
      <c r="IOS819" s="88"/>
      <c r="IOT819" s="88"/>
      <c r="IOU819" s="88"/>
      <c r="IOV819" s="89"/>
      <c r="IOW819" s="87"/>
      <c r="IOX819" s="88"/>
      <c r="IOY819" s="88"/>
      <c r="IOZ819" s="88"/>
      <c r="IPA819" s="88"/>
      <c r="IPB819" s="88"/>
      <c r="IPC819" s="88"/>
      <c r="IPD819" s="88"/>
      <c r="IPE819" s="88"/>
      <c r="IPF819" s="88"/>
      <c r="IPG819" s="88"/>
      <c r="IPH819" s="88"/>
      <c r="IPI819" s="88"/>
      <c r="IPJ819" s="88"/>
      <c r="IPK819" s="88"/>
      <c r="IPL819" s="88"/>
      <c r="IPM819" s="88"/>
      <c r="IPN819" s="88"/>
      <c r="IPO819" s="88"/>
      <c r="IPP819" s="88"/>
      <c r="IPQ819" s="88"/>
      <c r="IPR819" s="88"/>
      <c r="IPS819" s="88"/>
      <c r="IPT819" s="88"/>
      <c r="IPU819" s="88"/>
      <c r="IPV819" s="88"/>
      <c r="IPW819" s="88"/>
      <c r="IPX819" s="89"/>
      <c r="IPY819" s="87"/>
      <c r="IPZ819" s="88"/>
      <c r="IQA819" s="88"/>
      <c r="IQB819" s="88"/>
      <c r="IQC819" s="88"/>
      <c r="IQD819" s="88"/>
      <c r="IQE819" s="88"/>
      <c r="IQF819" s="88"/>
      <c r="IQG819" s="88"/>
      <c r="IQH819" s="88"/>
      <c r="IQI819" s="88"/>
      <c r="IQJ819" s="88"/>
      <c r="IQK819" s="88"/>
      <c r="IQL819" s="88"/>
      <c r="IQM819" s="88"/>
      <c r="IQN819" s="88"/>
      <c r="IQO819" s="88"/>
      <c r="IQP819" s="88"/>
      <c r="IQQ819" s="88"/>
      <c r="IQR819" s="88"/>
      <c r="IQS819" s="88"/>
      <c r="IQT819" s="88"/>
      <c r="IQU819" s="88"/>
      <c r="IQV819" s="88"/>
      <c r="IQW819" s="88"/>
      <c r="IQX819" s="88"/>
      <c r="IQY819" s="88"/>
      <c r="IQZ819" s="89"/>
      <c r="IRA819" s="87"/>
      <c r="IRB819" s="88"/>
      <c r="IRC819" s="88"/>
      <c r="IRD819" s="88"/>
      <c r="IRE819" s="88"/>
      <c r="IRF819" s="88"/>
      <c r="IRG819" s="88"/>
      <c r="IRH819" s="88"/>
      <c r="IRI819" s="88"/>
      <c r="IRJ819" s="88"/>
      <c r="IRK819" s="88"/>
      <c r="IRL819" s="88"/>
      <c r="IRM819" s="88"/>
      <c r="IRN819" s="88"/>
      <c r="IRO819" s="88"/>
      <c r="IRP819" s="88"/>
      <c r="IRQ819" s="88"/>
      <c r="IRR819" s="88"/>
      <c r="IRS819" s="88"/>
      <c r="IRT819" s="88"/>
      <c r="IRU819" s="88"/>
      <c r="IRV819" s="88"/>
      <c r="IRW819" s="88"/>
      <c r="IRX819" s="88"/>
      <c r="IRY819" s="88"/>
      <c r="IRZ819" s="88"/>
      <c r="ISA819" s="88"/>
      <c r="ISB819" s="89"/>
      <c r="ISC819" s="87"/>
      <c r="ISD819" s="88"/>
      <c r="ISE819" s="88"/>
      <c r="ISF819" s="88"/>
      <c r="ISG819" s="88"/>
      <c r="ISH819" s="88"/>
      <c r="ISI819" s="88"/>
      <c r="ISJ819" s="88"/>
      <c r="ISK819" s="88"/>
      <c r="ISL819" s="88"/>
      <c r="ISM819" s="88"/>
      <c r="ISN819" s="88"/>
      <c r="ISO819" s="88"/>
      <c r="ISP819" s="88"/>
      <c r="ISQ819" s="88"/>
      <c r="ISR819" s="88"/>
      <c r="ISS819" s="88"/>
      <c r="IST819" s="88"/>
      <c r="ISU819" s="88"/>
      <c r="ISV819" s="88"/>
      <c r="ISW819" s="88"/>
      <c r="ISX819" s="88"/>
      <c r="ISY819" s="88"/>
      <c r="ISZ819" s="88"/>
      <c r="ITA819" s="88"/>
      <c r="ITB819" s="88"/>
      <c r="ITC819" s="88"/>
      <c r="ITD819" s="89"/>
      <c r="ITE819" s="87"/>
      <c r="ITF819" s="88"/>
      <c r="ITG819" s="88"/>
      <c r="ITH819" s="88"/>
      <c r="ITI819" s="88"/>
      <c r="ITJ819" s="88"/>
      <c r="ITK819" s="88"/>
      <c r="ITL819" s="88"/>
      <c r="ITM819" s="88"/>
      <c r="ITN819" s="88"/>
      <c r="ITO819" s="88"/>
      <c r="ITP819" s="88"/>
      <c r="ITQ819" s="88"/>
      <c r="ITR819" s="88"/>
      <c r="ITS819" s="88"/>
      <c r="ITT819" s="88"/>
      <c r="ITU819" s="88"/>
      <c r="ITV819" s="88"/>
      <c r="ITW819" s="88"/>
      <c r="ITX819" s="88"/>
      <c r="ITY819" s="88"/>
      <c r="ITZ819" s="88"/>
      <c r="IUA819" s="88"/>
      <c r="IUB819" s="88"/>
      <c r="IUC819" s="88"/>
      <c r="IUD819" s="88"/>
      <c r="IUE819" s="88"/>
      <c r="IUF819" s="89"/>
      <c r="IUG819" s="87"/>
      <c r="IUH819" s="88"/>
      <c r="IUI819" s="88"/>
      <c r="IUJ819" s="88"/>
      <c r="IUK819" s="88"/>
      <c r="IUL819" s="88"/>
      <c r="IUM819" s="88"/>
      <c r="IUN819" s="88"/>
      <c r="IUO819" s="88"/>
      <c r="IUP819" s="88"/>
      <c r="IUQ819" s="88"/>
      <c r="IUR819" s="88"/>
      <c r="IUS819" s="88"/>
      <c r="IUT819" s="88"/>
      <c r="IUU819" s="88"/>
      <c r="IUV819" s="88"/>
      <c r="IUW819" s="88"/>
      <c r="IUX819" s="88"/>
      <c r="IUY819" s="88"/>
      <c r="IUZ819" s="88"/>
      <c r="IVA819" s="88"/>
      <c r="IVB819" s="88"/>
      <c r="IVC819" s="88"/>
      <c r="IVD819" s="88"/>
      <c r="IVE819" s="88"/>
      <c r="IVF819" s="88"/>
      <c r="IVG819" s="88"/>
      <c r="IVH819" s="89"/>
      <c r="IVI819" s="87"/>
      <c r="IVJ819" s="88"/>
      <c r="IVK819" s="88"/>
      <c r="IVL819" s="88"/>
      <c r="IVM819" s="88"/>
      <c r="IVN819" s="88"/>
      <c r="IVO819" s="88"/>
      <c r="IVP819" s="88"/>
      <c r="IVQ819" s="88"/>
      <c r="IVR819" s="88"/>
      <c r="IVS819" s="88"/>
      <c r="IVT819" s="88"/>
      <c r="IVU819" s="88"/>
      <c r="IVV819" s="88"/>
      <c r="IVW819" s="88"/>
      <c r="IVX819" s="88"/>
      <c r="IVY819" s="88"/>
      <c r="IVZ819" s="88"/>
      <c r="IWA819" s="88"/>
      <c r="IWB819" s="88"/>
      <c r="IWC819" s="88"/>
      <c r="IWD819" s="88"/>
      <c r="IWE819" s="88"/>
      <c r="IWF819" s="88"/>
      <c r="IWG819" s="88"/>
      <c r="IWH819" s="88"/>
      <c r="IWI819" s="88"/>
      <c r="IWJ819" s="89"/>
      <c r="IWK819" s="87"/>
      <c r="IWL819" s="88"/>
      <c r="IWM819" s="88"/>
      <c r="IWN819" s="88"/>
      <c r="IWO819" s="88"/>
      <c r="IWP819" s="88"/>
      <c r="IWQ819" s="88"/>
      <c r="IWR819" s="88"/>
      <c r="IWS819" s="88"/>
      <c r="IWT819" s="88"/>
      <c r="IWU819" s="88"/>
      <c r="IWV819" s="88"/>
      <c r="IWW819" s="88"/>
      <c r="IWX819" s="88"/>
      <c r="IWY819" s="88"/>
      <c r="IWZ819" s="88"/>
      <c r="IXA819" s="88"/>
      <c r="IXB819" s="88"/>
      <c r="IXC819" s="88"/>
      <c r="IXD819" s="88"/>
      <c r="IXE819" s="88"/>
      <c r="IXF819" s="88"/>
      <c r="IXG819" s="88"/>
      <c r="IXH819" s="88"/>
      <c r="IXI819" s="88"/>
      <c r="IXJ819" s="88"/>
      <c r="IXK819" s="88"/>
      <c r="IXL819" s="89"/>
      <c r="IXM819" s="87"/>
      <c r="IXN819" s="88"/>
      <c r="IXO819" s="88"/>
      <c r="IXP819" s="88"/>
      <c r="IXQ819" s="88"/>
      <c r="IXR819" s="88"/>
      <c r="IXS819" s="88"/>
      <c r="IXT819" s="88"/>
      <c r="IXU819" s="88"/>
      <c r="IXV819" s="88"/>
      <c r="IXW819" s="88"/>
      <c r="IXX819" s="88"/>
      <c r="IXY819" s="88"/>
      <c r="IXZ819" s="88"/>
      <c r="IYA819" s="88"/>
      <c r="IYB819" s="88"/>
      <c r="IYC819" s="88"/>
      <c r="IYD819" s="88"/>
      <c r="IYE819" s="88"/>
      <c r="IYF819" s="88"/>
      <c r="IYG819" s="88"/>
      <c r="IYH819" s="88"/>
      <c r="IYI819" s="88"/>
      <c r="IYJ819" s="88"/>
      <c r="IYK819" s="88"/>
      <c r="IYL819" s="88"/>
      <c r="IYM819" s="88"/>
      <c r="IYN819" s="89"/>
      <c r="IYO819" s="87"/>
      <c r="IYP819" s="88"/>
      <c r="IYQ819" s="88"/>
      <c r="IYR819" s="88"/>
      <c r="IYS819" s="88"/>
      <c r="IYT819" s="88"/>
      <c r="IYU819" s="88"/>
      <c r="IYV819" s="88"/>
      <c r="IYW819" s="88"/>
      <c r="IYX819" s="88"/>
      <c r="IYY819" s="88"/>
      <c r="IYZ819" s="88"/>
      <c r="IZA819" s="88"/>
      <c r="IZB819" s="88"/>
      <c r="IZC819" s="88"/>
      <c r="IZD819" s="88"/>
      <c r="IZE819" s="88"/>
      <c r="IZF819" s="88"/>
      <c r="IZG819" s="88"/>
      <c r="IZH819" s="88"/>
      <c r="IZI819" s="88"/>
      <c r="IZJ819" s="88"/>
      <c r="IZK819" s="88"/>
      <c r="IZL819" s="88"/>
      <c r="IZM819" s="88"/>
      <c r="IZN819" s="88"/>
      <c r="IZO819" s="88"/>
      <c r="IZP819" s="89"/>
      <c r="IZQ819" s="87"/>
      <c r="IZR819" s="88"/>
      <c r="IZS819" s="88"/>
      <c r="IZT819" s="88"/>
      <c r="IZU819" s="88"/>
      <c r="IZV819" s="88"/>
      <c r="IZW819" s="88"/>
      <c r="IZX819" s="88"/>
      <c r="IZY819" s="88"/>
      <c r="IZZ819" s="88"/>
      <c r="JAA819" s="88"/>
      <c r="JAB819" s="88"/>
      <c r="JAC819" s="88"/>
      <c r="JAD819" s="88"/>
      <c r="JAE819" s="88"/>
      <c r="JAF819" s="88"/>
      <c r="JAG819" s="88"/>
      <c r="JAH819" s="88"/>
      <c r="JAI819" s="88"/>
      <c r="JAJ819" s="88"/>
      <c r="JAK819" s="88"/>
      <c r="JAL819" s="88"/>
      <c r="JAM819" s="88"/>
      <c r="JAN819" s="88"/>
      <c r="JAO819" s="88"/>
      <c r="JAP819" s="88"/>
      <c r="JAQ819" s="88"/>
      <c r="JAR819" s="89"/>
      <c r="JAS819" s="87"/>
      <c r="JAT819" s="88"/>
      <c r="JAU819" s="88"/>
      <c r="JAV819" s="88"/>
      <c r="JAW819" s="88"/>
      <c r="JAX819" s="88"/>
      <c r="JAY819" s="88"/>
      <c r="JAZ819" s="88"/>
      <c r="JBA819" s="88"/>
      <c r="JBB819" s="88"/>
      <c r="JBC819" s="88"/>
      <c r="JBD819" s="88"/>
      <c r="JBE819" s="88"/>
      <c r="JBF819" s="88"/>
      <c r="JBG819" s="88"/>
      <c r="JBH819" s="88"/>
      <c r="JBI819" s="88"/>
      <c r="JBJ819" s="88"/>
      <c r="JBK819" s="88"/>
      <c r="JBL819" s="88"/>
      <c r="JBM819" s="88"/>
      <c r="JBN819" s="88"/>
      <c r="JBO819" s="88"/>
      <c r="JBP819" s="88"/>
      <c r="JBQ819" s="88"/>
      <c r="JBR819" s="88"/>
      <c r="JBS819" s="88"/>
      <c r="JBT819" s="89"/>
      <c r="JBU819" s="87"/>
      <c r="JBV819" s="88"/>
      <c r="JBW819" s="88"/>
      <c r="JBX819" s="88"/>
      <c r="JBY819" s="88"/>
      <c r="JBZ819" s="88"/>
      <c r="JCA819" s="88"/>
      <c r="JCB819" s="88"/>
      <c r="JCC819" s="88"/>
      <c r="JCD819" s="88"/>
      <c r="JCE819" s="88"/>
      <c r="JCF819" s="88"/>
      <c r="JCG819" s="88"/>
      <c r="JCH819" s="88"/>
      <c r="JCI819" s="88"/>
      <c r="JCJ819" s="88"/>
      <c r="JCK819" s="88"/>
      <c r="JCL819" s="88"/>
      <c r="JCM819" s="88"/>
      <c r="JCN819" s="88"/>
      <c r="JCO819" s="88"/>
      <c r="JCP819" s="88"/>
      <c r="JCQ819" s="88"/>
      <c r="JCR819" s="88"/>
      <c r="JCS819" s="88"/>
      <c r="JCT819" s="88"/>
      <c r="JCU819" s="88"/>
      <c r="JCV819" s="89"/>
      <c r="JCW819" s="87"/>
      <c r="JCX819" s="88"/>
      <c r="JCY819" s="88"/>
      <c r="JCZ819" s="88"/>
      <c r="JDA819" s="88"/>
      <c r="JDB819" s="88"/>
      <c r="JDC819" s="88"/>
      <c r="JDD819" s="88"/>
      <c r="JDE819" s="88"/>
      <c r="JDF819" s="88"/>
      <c r="JDG819" s="88"/>
      <c r="JDH819" s="88"/>
      <c r="JDI819" s="88"/>
      <c r="JDJ819" s="88"/>
      <c r="JDK819" s="88"/>
      <c r="JDL819" s="88"/>
      <c r="JDM819" s="88"/>
      <c r="JDN819" s="88"/>
      <c r="JDO819" s="88"/>
      <c r="JDP819" s="88"/>
      <c r="JDQ819" s="88"/>
      <c r="JDR819" s="88"/>
      <c r="JDS819" s="88"/>
      <c r="JDT819" s="88"/>
      <c r="JDU819" s="88"/>
      <c r="JDV819" s="88"/>
      <c r="JDW819" s="88"/>
      <c r="JDX819" s="89"/>
      <c r="JDY819" s="87"/>
      <c r="JDZ819" s="88"/>
      <c r="JEA819" s="88"/>
      <c r="JEB819" s="88"/>
      <c r="JEC819" s="88"/>
      <c r="JED819" s="88"/>
      <c r="JEE819" s="88"/>
      <c r="JEF819" s="88"/>
      <c r="JEG819" s="88"/>
      <c r="JEH819" s="88"/>
      <c r="JEI819" s="88"/>
      <c r="JEJ819" s="88"/>
      <c r="JEK819" s="88"/>
      <c r="JEL819" s="88"/>
      <c r="JEM819" s="88"/>
      <c r="JEN819" s="88"/>
      <c r="JEO819" s="88"/>
      <c r="JEP819" s="88"/>
      <c r="JEQ819" s="88"/>
      <c r="JER819" s="88"/>
      <c r="JES819" s="88"/>
      <c r="JET819" s="88"/>
      <c r="JEU819" s="88"/>
      <c r="JEV819" s="88"/>
      <c r="JEW819" s="88"/>
      <c r="JEX819" s="88"/>
      <c r="JEY819" s="88"/>
      <c r="JEZ819" s="89"/>
      <c r="JFA819" s="87"/>
      <c r="JFB819" s="88"/>
      <c r="JFC819" s="88"/>
      <c r="JFD819" s="88"/>
      <c r="JFE819" s="88"/>
      <c r="JFF819" s="88"/>
      <c r="JFG819" s="88"/>
      <c r="JFH819" s="88"/>
      <c r="JFI819" s="88"/>
      <c r="JFJ819" s="88"/>
      <c r="JFK819" s="88"/>
      <c r="JFL819" s="88"/>
      <c r="JFM819" s="88"/>
      <c r="JFN819" s="88"/>
      <c r="JFO819" s="88"/>
      <c r="JFP819" s="88"/>
      <c r="JFQ819" s="88"/>
      <c r="JFR819" s="88"/>
      <c r="JFS819" s="88"/>
      <c r="JFT819" s="88"/>
      <c r="JFU819" s="88"/>
      <c r="JFV819" s="88"/>
      <c r="JFW819" s="88"/>
      <c r="JFX819" s="88"/>
      <c r="JFY819" s="88"/>
      <c r="JFZ819" s="88"/>
      <c r="JGA819" s="88"/>
      <c r="JGB819" s="89"/>
      <c r="JGC819" s="87"/>
      <c r="JGD819" s="88"/>
      <c r="JGE819" s="88"/>
      <c r="JGF819" s="88"/>
      <c r="JGG819" s="88"/>
      <c r="JGH819" s="88"/>
      <c r="JGI819" s="88"/>
      <c r="JGJ819" s="88"/>
      <c r="JGK819" s="88"/>
      <c r="JGL819" s="88"/>
      <c r="JGM819" s="88"/>
      <c r="JGN819" s="88"/>
      <c r="JGO819" s="88"/>
      <c r="JGP819" s="88"/>
      <c r="JGQ819" s="88"/>
      <c r="JGR819" s="88"/>
      <c r="JGS819" s="88"/>
      <c r="JGT819" s="88"/>
      <c r="JGU819" s="88"/>
      <c r="JGV819" s="88"/>
      <c r="JGW819" s="88"/>
      <c r="JGX819" s="88"/>
      <c r="JGY819" s="88"/>
      <c r="JGZ819" s="88"/>
      <c r="JHA819" s="88"/>
      <c r="JHB819" s="88"/>
      <c r="JHC819" s="88"/>
      <c r="JHD819" s="89"/>
      <c r="JHE819" s="87"/>
      <c r="JHF819" s="88"/>
      <c r="JHG819" s="88"/>
      <c r="JHH819" s="88"/>
      <c r="JHI819" s="88"/>
      <c r="JHJ819" s="88"/>
      <c r="JHK819" s="88"/>
      <c r="JHL819" s="88"/>
      <c r="JHM819" s="88"/>
      <c r="JHN819" s="88"/>
      <c r="JHO819" s="88"/>
      <c r="JHP819" s="88"/>
      <c r="JHQ819" s="88"/>
      <c r="JHR819" s="88"/>
      <c r="JHS819" s="88"/>
      <c r="JHT819" s="88"/>
      <c r="JHU819" s="88"/>
      <c r="JHV819" s="88"/>
      <c r="JHW819" s="88"/>
      <c r="JHX819" s="88"/>
      <c r="JHY819" s="88"/>
      <c r="JHZ819" s="88"/>
      <c r="JIA819" s="88"/>
      <c r="JIB819" s="88"/>
      <c r="JIC819" s="88"/>
      <c r="JID819" s="88"/>
      <c r="JIE819" s="88"/>
      <c r="JIF819" s="89"/>
      <c r="JIG819" s="87"/>
      <c r="JIH819" s="88"/>
      <c r="JII819" s="88"/>
      <c r="JIJ819" s="88"/>
      <c r="JIK819" s="88"/>
      <c r="JIL819" s="88"/>
      <c r="JIM819" s="88"/>
      <c r="JIN819" s="88"/>
      <c r="JIO819" s="88"/>
      <c r="JIP819" s="88"/>
      <c r="JIQ819" s="88"/>
      <c r="JIR819" s="88"/>
      <c r="JIS819" s="88"/>
      <c r="JIT819" s="88"/>
      <c r="JIU819" s="88"/>
      <c r="JIV819" s="88"/>
      <c r="JIW819" s="88"/>
      <c r="JIX819" s="88"/>
      <c r="JIY819" s="88"/>
      <c r="JIZ819" s="88"/>
      <c r="JJA819" s="88"/>
      <c r="JJB819" s="88"/>
      <c r="JJC819" s="88"/>
      <c r="JJD819" s="88"/>
      <c r="JJE819" s="88"/>
      <c r="JJF819" s="88"/>
      <c r="JJG819" s="88"/>
      <c r="JJH819" s="89"/>
      <c r="JJI819" s="87"/>
      <c r="JJJ819" s="88"/>
      <c r="JJK819" s="88"/>
      <c r="JJL819" s="88"/>
      <c r="JJM819" s="88"/>
      <c r="JJN819" s="88"/>
      <c r="JJO819" s="88"/>
      <c r="JJP819" s="88"/>
      <c r="JJQ819" s="88"/>
      <c r="JJR819" s="88"/>
      <c r="JJS819" s="88"/>
      <c r="JJT819" s="88"/>
      <c r="JJU819" s="88"/>
      <c r="JJV819" s="88"/>
      <c r="JJW819" s="88"/>
      <c r="JJX819" s="88"/>
      <c r="JJY819" s="88"/>
      <c r="JJZ819" s="88"/>
      <c r="JKA819" s="88"/>
      <c r="JKB819" s="88"/>
      <c r="JKC819" s="88"/>
      <c r="JKD819" s="88"/>
      <c r="JKE819" s="88"/>
      <c r="JKF819" s="88"/>
      <c r="JKG819" s="88"/>
      <c r="JKH819" s="88"/>
      <c r="JKI819" s="88"/>
      <c r="JKJ819" s="89"/>
      <c r="JKK819" s="87"/>
      <c r="JKL819" s="88"/>
      <c r="JKM819" s="88"/>
      <c r="JKN819" s="88"/>
      <c r="JKO819" s="88"/>
      <c r="JKP819" s="88"/>
      <c r="JKQ819" s="88"/>
      <c r="JKR819" s="88"/>
      <c r="JKS819" s="88"/>
      <c r="JKT819" s="88"/>
      <c r="JKU819" s="88"/>
      <c r="JKV819" s="88"/>
      <c r="JKW819" s="88"/>
      <c r="JKX819" s="88"/>
      <c r="JKY819" s="88"/>
      <c r="JKZ819" s="88"/>
      <c r="JLA819" s="88"/>
      <c r="JLB819" s="88"/>
      <c r="JLC819" s="88"/>
      <c r="JLD819" s="88"/>
      <c r="JLE819" s="88"/>
      <c r="JLF819" s="88"/>
      <c r="JLG819" s="88"/>
      <c r="JLH819" s="88"/>
      <c r="JLI819" s="88"/>
      <c r="JLJ819" s="88"/>
      <c r="JLK819" s="88"/>
      <c r="JLL819" s="89"/>
      <c r="JLM819" s="87"/>
      <c r="JLN819" s="88"/>
      <c r="JLO819" s="88"/>
      <c r="JLP819" s="88"/>
      <c r="JLQ819" s="88"/>
      <c r="JLR819" s="88"/>
      <c r="JLS819" s="88"/>
      <c r="JLT819" s="88"/>
      <c r="JLU819" s="88"/>
      <c r="JLV819" s="88"/>
      <c r="JLW819" s="88"/>
      <c r="JLX819" s="88"/>
      <c r="JLY819" s="88"/>
      <c r="JLZ819" s="88"/>
      <c r="JMA819" s="88"/>
      <c r="JMB819" s="88"/>
      <c r="JMC819" s="88"/>
      <c r="JMD819" s="88"/>
      <c r="JME819" s="88"/>
      <c r="JMF819" s="88"/>
      <c r="JMG819" s="88"/>
      <c r="JMH819" s="88"/>
      <c r="JMI819" s="88"/>
      <c r="JMJ819" s="88"/>
      <c r="JMK819" s="88"/>
      <c r="JML819" s="88"/>
      <c r="JMM819" s="88"/>
      <c r="JMN819" s="89"/>
      <c r="JMO819" s="87"/>
      <c r="JMP819" s="88"/>
      <c r="JMQ819" s="88"/>
      <c r="JMR819" s="88"/>
      <c r="JMS819" s="88"/>
      <c r="JMT819" s="88"/>
      <c r="JMU819" s="88"/>
      <c r="JMV819" s="88"/>
      <c r="JMW819" s="88"/>
      <c r="JMX819" s="88"/>
      <c r="JMY819" s="88"/>
      <c r="JMZ819" s="88"/>
      <c r="JNA819" s="88"/>
      <c r="JNB819" s="88"/>
      <c r="JNC819" s="88"/>
      <c r="JND819" s="88"/>
      <c r="JNE819" s="88"/>
      <c r="JNF819" s="88"/>
      <c r="JNG819" s="88"/>
      <c r="JNH819" s="88"/>
      <c r="JNI819" s="88"/>
      <c r="JNJ819" s="88"/>
      <c r="JNK819" s="88"/>
      <c r="JNL819" s="88"/>
      <c r="JNM819" s="88"/>
      <c r="JNN819" s="88"/>
      <c r="JNO819" s="88"/>
      <c r="JNP819" s="89"/>
      <c r="JNQ819" s="87"/>
      <c r="JNR819" s="88"/>
      <c r="JNS819" s="88"/>
      <c r="JNT819" s="88"/>
      <c r="JNU819" s="88"/>
      <c r="JNV819" s="88"/>
      <c r="JNW819" s="88"/>
      <c r="JNX819" s="88"/>
      <c r="JNY819" s="88"/>
      <c r="JNZ819" s="88"/>
      <c r="JOA819" s="88"/>
      <c r="JOB819" s="88"/>
      <c r="JOC819" s="88"/>
      <c r="JOD819" s="88"/>
      <c r="JOE819" s="88"/>
      <c r="JOF819" s="88"/>
      <c r="JOG819" s="88"/>
      <c r="JOH819" s="88"/>
      <c r="JOI819" s="88"/>
      <c r="JOJ819" s="88"/>
      <c r="JOK819" s="88"/>
      <c r="JOL819" s="88"/>
      <c r="JOM819" s="88"/>
      <c r="JON819" s="88"/>
      <c r="JOO819" s="88"/>
      <c r="JOP819" s="88"/>
      <c r="JOQ819" s="88"/>
      <c r="JOR819" s="89"/>
      <c r="JOS819" s="87"/>
      <c r="JOT819" s="88"/>
      <c r="JOU819" s="88"/>
      <c r="JOV819" s="88"/>
      <c r="JOW819" s="88"/>
      <c r="JOX819" s="88"/>
      <c r="JOY819" s="88"/>
      <c r="JOZ819" s="88"/>
      <c r="JPA819" s="88"/>
      <c r="JPB819" s="88"/>
      <c r="JPC819" s="88"/>
      <c r="JPD819" s="88"/>
      <c r="JPE819" s="88"/>
      <c r="JPF819" s="88"/>
      <c r="JPG819" s="88"/>
      <c r="JPH819" s="88"/>
      <c r="JPI819" s="88"/>
      <c r="JPJ819" s="88"/>
      <c r="JPK819" s="88"/>
      <c r="JPL819" s="88"/>
      <c r="JPM819" s="88"/>
      <c r="JPN819" s="88"/>
      <c r="JPO819" s="88"/>
      <c r="JPP819" s="88"/>
      <c r="JPQ819" s="88"/>
      <c r="JPR819" s="88"/>
      <c r="JPS819" s="88"/>
      <c r="JPT819" s="89"/>
      <c r="JPU819" s="87"/>
      <c r="JPV819" s="88"/>
      <c r="JPW819" s="88"/>
      <c r="JPX819" s="88"/>
      <c r="JPY819" s="88"/>
      <c r="JPZ819" s="88"/>
      <c r="JQA819" s="88"/>
      <c r="JQB819" s="88"/>
      <c r="JQC819" s="88"/>
      <c r="JQD819" s="88"/>
      <c r="JQE819" s="88"/>
      <c r="JQF819" s="88"/>
      <c r="JQG819" s="88"/>
      <c r="JQH819" s="88"/>
      <c r="JQI819" s="88"/>
      <c r="JQJ819" s="88"/>
      <c r="JQK819" s="88"/>
      <c r="JQL819" s="88"/>
      <c r="JQM819" s="88"/>
      <c r="JQN819" s="88"/>
      <c r="JQO819" s="88"/>
      <c r="JQP819" s="88"/>
      <c r="JQQ819" s="88"/>
      <c r="JQR819" s="88"/>
      <c r="JQS819" s="88"/>
      <c r="JQT819" s="88"/>
      <c r="JQU819" s="88"/>
      <c r="JQV819" s="89"/>
      <c r="JQW819" s="87"/>
      <c r="JQX819" s="88"/>
      <c r="JQY819" s="88"/>
      <c r="JQZ819" s="88"/>
      <c r="JRA819" s="88"/>
      <c r="JRB819" s="88"/>
      <c r="JRC819" s="88"/>
      <c r="JRD819" s="88"/>
      <c r="JRE819" s="88"/>
      <c r="JRF819" s="88"/>
      <c r="JRG819" s="88"/>
      <c r="JRH819" s="88"/>
      <c r="JRI819" s="88"/>
      <c r="JRJ819" s="88"/>
      <c r="JRK819" s="88"/>
      <c r="JRL819" s="88"/>
      <c r="JRM819" s="88"/>
      <c r="JRN819" s="88"/>
      <c r="JRO819" s="88"/>
      <c r="JRP819" s="88"/>
      <c r="JRQ819" s="88"/>
      <c r="JRR819" s="88"/>
      <c r="JRS819" s="88"/>
      <c r="JRT819" s="88"/>
      <c r="JRU819" s="88"/>
      <c r="JRV819" s="88"/>
      <c r="JRW819" s="88"/>
      <c r="JRX819" s="89"/>
      <c r="JRY819" s="87"/>
      <c r="JRZ819" s="88"/>
      <c r="JSA819" s="88"/>
      <c r="JSB819" s="88"/>
      <c r="JSC819" s="88"/>
      <c r="JSD819" s="88"/>
      <c r="JSE819" s="88"/>
      <c r="JSF819" s="88"/>
      <c r="JSG819" s="88"/>
      <c r="JSH819" s="88"/>
      <c r="JSI819" s="88"/>
      <c r="JSJ819" s="88"/>
      <c r="JSK819" s="88"/>
      <c r="JSL819" s="88"/>
      <c r="JSM819" s="88"/>
      <c r="JSN819" s="88"/>
      <c r="JSO819" s="88"/>
      <c r="JSP819" s="88"/>
      <c r="JSQ819" s="88"/>
      <c r="JSR819" s="88"/>
      <c r="JSS819" s="88"/>
      <c r="JST819" s="88"/>
      <c r="JSU819" s="88"/>
      <c r="JSV819" s="88"/>
      <c r="JSW819" s="88"/>
      <c r="JSX819" s="88"/>
      <c r="JSY819" s="88"/>
      <c r="JSZ819" s="89"/>
      <c r="JTA819" s="87"/>
      <c r="JTB819" s="88"/>
      <c r="JTC819" s="88"/>
      <c r="JTD819" s="88"/>
      <c r="JTE819" s="88"/>
      <c r="JTF819" s="88"/>
      <c r="JTG819" s="88"/>
      <c r="JTH819" s="88"/>
      <c r="JTI819" s="88"/>
      <c r="JTJ819" s="88"/>
      <c r="JTK819" s="88"/>
      <c r="JTL819" s="88"/>
      <c r="JTM819" s="88"/>
      <c r="JTN819" s="88"/>
      <c r="JTO819" s="88"/>
      <c r="JTP819" s="88"/>
      <c r="JTQ819" s="88"/>
      <c r="JTR819" s="88"/>
      <c r="JTS819" s="88"/>
      <c r="JTT819" s="88"/>
      <c r="JTU819" s="88"/>
      <c r="JTV819" s="88"/>
      <c r="JTW819" s="88"/>
      <c r="JTX819" s="88"/>
      <c r="JTY819" s="88"/>
      <c r="JTZ819" s="88"/>
      <c r="JUA819" s="88"/>
      <c r="JUB819" s="89"/>
      <c r="JUC819" s="87"/>
      <c r="JUD819" s="88"/>
      <c r="JUE819" s="88"/>
      <c r="JUF819" s="88"/>
      <c r="JUG819" s="88"/>
      <c r="JUH819" s="88"/>
      <c r="JUI819" s="88"/>
      <c r="JUJ819" s="88"/>
      <c r="JUK819" s="88"/>
      <c r="JUL819" s="88"/>
      <c r="JUM819" s="88"/>
      <c r="JUN819" s="88"/>
      <c r="JUO819" s="88"/>
      <c r="JUP819" s="88"/>
      <c r="JUQ819" s="88"/>
      <c r="JUR819" s="88"/>
      <c r="JUS819" s="88"/>
      <c r="JUT819" s="88"/>
      <c r="JUU819" s="88"/>
      <c r="JUV819" s="88"/>
      <c r="JUW819" s="88"/>
      <c r="JUX819" s="88"/>
      <c r="JUY819" s="88"/>
      <c r="JUZ819" s="88"/>
      <c r="JVA819" s="88"/>
      <c r="JVB819" s="88"/>
      <c r="JVC819" s="88"/>
      <c r="JVD819" s="89"/>
      <c r="JVE819" s="87"/>
      <c r="JVF819" s="88"/>
      <c r="JVG819" s="88"/>
      <c r="JVH819" s="88"/>
      <c r="JVI819" s="88"/>
      <c r="JVJ819" s="88"/>
      <c r="JVK819" s="88"/>
      <c r="JVL819" s="88"/>
      <c r="JVM819" s="88"/>
      <c r="JVN819" s="88"/>
      <c r="JVO819" s="88"/>
      <c r="JVP819" s="88"/>
      <c r="JVQ819" s="88"/>
      <c r="JVR819" s="88"/>
      <c r="JVS819" s="88"/>
      <c r="JVT819" s="88"/>
      <c r="JVU819" s="88"/>
      <c r="JVV819" s="88"/>
      <c r="JVW819" s="88"/>
      <c r="JVX819" s="88"/>
      <c r="JVY819" s="88"/>
      <c r="JVZ819" s="88"/>
      <c r="JWA819" s="88"/>
      <c r="JWB819" s="88"/>
      <c r="JWC819" s="88"/>
      <c r="JWD819" s="88"/>
      <c r="JWE819" s="88"/>
      <c r="JWF819" s="89"/>
      <c r="JWG819" s="87"/>
      <c r="JWH819" s="88"/>
      <c r="JWI819" s="88"/>
      <c r="JWJ819" s="88"/>
      <c r="JWK819" s="88"/>
      <c r="JWL819" s="88"/>
      <c r="JWM819" s="88"/>
      <c r="JWN819" s="88"/>
      <c r="JWO819" s="88"/>
      <c r="JWP819" s="88"/>
      <c r="JWQ819" s="88"/>
      <c r="JWR819" s="88"/>
      <c r="JWS819" s="88"/>
      <c r="JWT819" s="88"/>
      <c r="JWU819" s="88"/>
      <c r="JWV819" s="88"/>
      <c r="JWW819" s="88"/>
      <c r="JWX819" s="88"/>
      <c r="JWY819" s="88"/>
      <c r="JWZ819" s="88"/>
      <c r="JXA819" s="88"/>
      <c r="JXB819" s="88"/>
      <c r="JXC819" s="88"/>
      <c r="JXD819" s="88"/>
      <c r="JXE819" s="88"/>
      <c r="JXF819" s="88"/>
      <c r="JXG819" s="88"/>
      <c r="JXH819" s="89"/>
      <c r="JXI819" s="87"/>
      <c r="JXJ819" s="88"/>
      <c r="JXK819" s="88"/>
      <c r="JXL819" s="88"/>
      <c r="JXM819" s="88"/>
      <c r="JXN819" s="88"/>
      <c r="JXO819" s="88"/>
      <c r="JXP819" s="88"/>
      <c r="JXQ819" s="88"/>
      <c r="JXR819" s="88"/>
      <c r="JXS819" s="88"/>
      <c r="JXT819" s="88"/>
      <c r="JXU819" s="88"/>
      <c r="JXV819" s="88"/>
      <c r="JXW819" s="88"/>
      <c r="JXX819" s="88"/>
      <c r="JXY819" s="88"/>
      <c r="JXZ819" s="88"/>
      <c r="JYA819" s="88"/>
      <c r="JYB819" s="88"/>
      <c r="JYC819" s="88"/>
      <c r="JYD819" s="88"/>
      <c r="JYE819" s="88"/>
      <c r="JYF819" s="88"/>
      <c r="JYG819" s="88"/>
      <c r="JYH819" s="88"/>
      <c r="JYI819" s="88"/>
      <c r="JYJ819" s="89"/>
      <c r="JYK819" s="87"/>
      <c r="JYL819" s="88"/>
      <c r="JYM819" s="88"/>
      <c r="JYN819" s="88"/>
      <c r="JYO819" s="88"/>
      <c r="JYP819" s="88"/>
      <c r="JYQ819" s="88"/>
      <c r="JYR819" s="88"/>
      <c r="JYS819" s="88"/>
      <c r="JYT819" s="88"/>
      <c r="JYU819" s="88"/>
      <c r="JYV819" s="88"/>
      <c r="JYW819" s="88"/>
      <c r="JYX819" s="88"/>
      <c r="JYY819" s="88"/>
      <c r="JYZ819" s="88"/>
      <c r="JZA819" s="88"/>
      <c r="JZB819" s="88"/>
      <c r="JZC819" s="88"/>
      <c r="JZD819" s="88"/>
      <c r="JZE819" s="88"/>
      <c r="JZF819" s="88"/>
      <c r="JZG819" s="88"/>
      <c r="JZH819" s="88"/>
      <c r="JZI819" s="88"/>
      <c r="JZJ819" s="88"/>
      <c r="JZK819" s="88"/>
      <c r="JZL819" s="89"/>
      <c r="JZM819" s="87"/>
      <c r="JZN819" s="88"/>
      <c r="JZO819" s="88"/>
      <c r="JZP819" s="88"/>
      <c r="JZQ819" s="88"/>
      <c r="JZR819" s="88"/>
      <c r="JZS819" s="88"/>
      <c r="JZT819" s="88"/>
      <c r="JZU819" s="88"/>
      <c r="JZV819" s="88"/>
      <c r="JZW819" s="88"/>
      <c r="JZX819" s="88"/>
      <c r="JZY819" s="88"/>
      <c r="JZZ819" s="88"/>
      <c r="KAA819" s="88"/>
      <c r="KAB819" s="88"/>
      <c r="KAC819" s="88"/>
      <c r="KAD819" s="88"/>
      <c r="KAE819" s="88"/>
      <c r="KAF819" s="88"/>
      <c r="KAG819" s="88"/>
      <c r="KAH819" s="88"/>
      <c r="KAI819" s="88"/>
      <c r="KAJ819" s="88"/>
      <c r="KAK819" s="88"/>
      <c r="KAL819" s="88"/>
      <c r="KAM819" s="88"/>
      <c r="KAN819" s="89"/>
      <c r="KAO819" s="87"/>
      <c r="KAP819" s="88"/>
      <c r="KAQ819" s="88"/>
      <c r="KAR819" s="88"/>
      <c r="KAS819" s="88"/>
      <c r="KAT819" s="88"/>
      <c r="KAU819" s="88"/>
      <c r="KAV819" s="88"/>
      <c r="KAW819" s="88"/>
      <c r="KAX819" s="88"/>
      <c r="KAY819" s="88"/>
      <c r="KAZ819" s="88"/>
      <c r="KBA819" s="88"/>
      <c r="KBB819" s="88"/>
      <c r="KBC819" s="88"/>
      <c r="KBD819" s="88"/>
      <c r="KBE819" s="88"/>
      <c r="KBF819" s="88"/>
      <c r="KBG819" s="88"/>
      <c r="KBH819" s="88"/>
      <c r="KBI819" s="88"/>
      <c r="KBJ819" s="88"/>
      <c r="KBK819" s="88"/>
      <c r="KBL819" s="88"/>
      <c r="KBM819" s="88"/>
      <c r="KBN819" s="88"/>
      <c r="KBO819" s="88"/>
      <c r="KBP819" s="89"/>
      <c r="KBQ819" s="87"/>
      <c r="KBR819" s="88"/>
      <c r="KBS819" s="88"/>
      <c r="KBT819" s="88"/>
      <c r="KBU819" s="88"/>
      <c r="KBV819" s="88"/>
      <c r="KBW819" s="88"/>
      <c r="KBX819" s="88"/>
      <c r="KBY819" s="88"/>
      <c r="KBZ819" s="88"/>
      <c r="KCA819" s="88"/>
      <c r="KCB819" s="88"/>
      <c r="KCC819" s="88"/>
      <c r="KCD819" s="88"/>
      <c r="KCE819" s="88"/>
      <c r="KCF819" s="88"/>
      <c r="KCG819" s="88"/>
      <c r="KCH819" s="88"/>
      <c r="KCI819" s="88"/>
      <c r="KCJ819" s="88"/>
      <c r="KCK819" s="88"/>
      <c r="KCL819" s="88"/>
      <c r="KCM819" s="88"/>
      <c r="KCN819" s="88"/>
      <c r="KCO819" s="88"/>
      <c r="KCP819" s="88"/>
      <c r="KCQ819" s="88"/>
      <c r="KCR819" s="89"/>
      <c r="KCS819" s="87"/>
      <c r="KCT819" s="88"/>
      <c r="KCU819" s="88"/>
      <c r="KCV819" s="88"/>
      <c r="KCW819" s="88"/>
      <c r="KCX819" s="88"/>
      <c r="KCY819" s="88"/>
      <c r="KCZ819" s="88"/>
      <c r="KDA819" s="88"/>
      <c r="KDB819" s="88"/>
      <c r="KDC819" s="88"/>
      <c r="KDD819" s="88"/>
      <c r="KDE819" s="88"/>
      <c r="KDF819" s="88"/>
      <c r="KDG819" s="88"/>
      <c r="KDH819" s="88"/>
      <c r="KDI819" s="88"/>
      <c r="KDJ819" s="88"/>
      <c r="KDK819" s="88"/>
      <c r="KDL819" s="88"/>
      <c r="KDM819" s="88"/>
      <c r="KDN819" s="88"/>
      <c r="KDO819" s="88"/>
      <c r="KDP819" s="88"/>
      <c r="KDQ819" s="88"/>
      <c r="KDR819" s="88"/>
      <c r="KDS819" s="88"/>
      <c r="KDT819" s="89"/>
      <c r="KDU819" s="87"/>
      <c r="KDV819" s="88"/>
      <c r="KDW819" s="88"/>
      <c r="KDX819" s="88"/>
      <c r="KDY819" s="88"/>
      <c r="KDZ819" s="88"/>
      <c r="KEA819" s="88"/>
      <c r="KEB819" s="88"/>
      <c r="KEC819" s="88"/>
      <c r="KED819" s="88"/>
      <c r="KEE819" s="88"/>
      <c r="KEF819" s="88"/>
      <c r="KEG819" s="88"/>
      <c r="KEH819" s="88"/>
      <c r="KEI819" s="88"/>
      <c r="KEJ819" s="88"/>
      <c r="KEK819" s="88"/>
      <c r="KEL819" s="88"/>
      <c r="KEM819" s="88"/>
      <c r="KEN819" s="88"/>
      <c r="KEO819" s="88"/>
      <c r="KEP819" s="88"/>
      <c r="KEQ819" s="88"/>
      <c r="KER819" s="88"/>
      <c r="KES819" s="88"/>
      <c r="KET819" s="88"/>
      <c r="KEU819" s="88"/>
      <c r="KEV819" s="89"/>
      <c r="KEW819" s="87"/>
      <c r="KEX819" s="88"/>
      <c r="KEY819" s="88"/>
      <c r="KEZ819" s="88"/>
      <c r="KFA819" s="88"/>
      <c r="KFB819" s="88"/>
      <c r="KFC819" s="88"/>
      <c r="KFD819" s="88"/>
      <c r="KFE819" s="88"/>
      <c r="KFF819" s="88"/>
      <c r="KFG819" s="88"/>
      <c r="KFH819" s="88"/>
      <c r="KFI819" s="88"/>
      <c r="KFJ819" s="88"/>
      <c r="KFK819" s="88"/>
      <c r="KFL819" s="88"/>
      <c r="KFM819" s="88"/>
      <c r="KFN819" s="88"/>
      <c r="KFO819" s="88"/>
      <c r="KFP819" s="88"/>
      <c r="KFQ819" s="88"/>
      <c r="KFR819" s="88"/>
      <c r="KFS819" s="88"/>
      <c r="KFT819" s="88"/>
      <c r="KFU819" s="88"/>
      <c r="KFV819" s="88"/>
      <c r="KFW819" s="88"/>
      <c r="KFX819" s="89"/>
      <c r="KFY819" s="87"/>
      <c r="KFZ819" s="88"/>
      <c r="KGA819" s="88"/>
      <c r="KGB819" s="88"/>
      <c r="KGC819" s="88"/>
      <c r="KGD819" s="88"/>
      <c r="KGE819" s="88"/>
      <c r="KGF819" s="88"/>
      <c r="KGG819" s="88"/>
      <c r="KGH819" s="88"/>
      <c r="KGI819" s="88"/>
      <c r="KGJ819" s="88"/>
      <c r="KGK819" s="88"/>
      <c r="KGL819" s="88"/>
      <c r="KGM819" s="88"/>
      <c r="KGN819" s="88"/>
      <c r="KGO819" s="88"/>
      <c r="KGP819" s="88"/>
      <c r="KGQ819" s="88"/>
      <c r="KGR819" s="88"/>
      <c r="KGS819" s="88"/>
      <c r="KGT819" s="88"/>
      <c r="KGU819" s="88"/>
      <c r="KGV819" s="88"/>
      <c r="KGW819" s="88"/>
      <c r="KGX819" s="88"/>
      <c r="KGY819" s="88"/>
      <c r="KGZ819" s="89"/>
      <c r="KHA819" s="87"/>
      <c r="KHB819" s="88"/>
      <c r="KHC819" s="88"/>
      <c r="KHD819" s="88"/>
      <c r="KHE819" s="88"/>
      <c r="KHF819" s="88"/>
      <c r="KHG819" s="88"/>
      <c r="KHH819" s="88"/>
      <c r="KHI819" s="88"/>
      <c r="KHJ819" s="88"/>
      <c r="KHK819" s="88"/>
      <c r="KHL819" s="88"/>
      <c r="KHM819" s="88"/>
      <c r="KHN819" s="88"/>
      <c r="KHO819" s="88"/>
      <c r="KHP819" s="88"/>
      <c r="KHQ819" s="88"/>
      <c r="KHR819" s="88"/>
      <c r="KHS819" s="88"/>
      <c r="KHT819" s="88"/>
      <c r="KHU819" s="88"/>
      <c r="KHV819" s="88"/>
      <c r="KHW819" s="88"/>
      <c r="KHX819" s="88"/>
      <c r="KHY819" s="88"/>
      <c r="KHZ819" s="88"/>
      <c r="KIA819" s="88"/>
      <c r="KIB819" s="89"/>
      <c r="KIC819" s="87"/>
      <c r="KID819" s="88"/>
      <c r="KIE819" s="88"/>
      <c r="KIF819" s="88"/>
      <c r="KIG819" s="88"/>
      <c r="KIH819" s="88"/>
      <c r="KII819" s="88"/>
      <c r="KIJ819" s="88"/>
      <c r="KIK819" s="88"/>
      <c r="KIL819" s="88"/>
      <c r="KIM819" s="88"/>
      <c r="KIN819" s="88"/>
      <c r="KIO819" s="88"/>
      <c r="KIP819" s="88"/>
      <c r="KIQ819" s="88"/>
      <c r="KIR819" s="88"/>
      <c r="KIS819" s="88"/>
      <c r="KIT819" s="88"/>
      <c r="KIU819" s="88"/>
      <c r="KIV819" s="88"/>
      <c r="KIW819" s="88"/>
      <c r="KIX819" s="88"/>
      <c r="KIY819" s="88"/>
      <c r="KIZ819" s="88"/>
      <c r="KJA819" s="88"/>
      <c r="KJB819" s="88"/>
      <c r="KJC819" s="88"/>
      <c r="KJD819" s="89"/>
      <c r="KJE819" s="87"/>
      <c r="KJF819" s="88"/>
      <c r="KJG819" s="88"/>
      <c r="KJH819" s="88"/>
      <c r="KJI819" s="88"/>
      <c r="KJJ819" s="88"/>
      <c r="KJK819" s="88"/>
      <c r="KJL819" s="88"/>
      <c r="KJM819" s="88"/>
      <c r="KJN819" s="88"/>
      <c r="KJO819" s="88"/>
      <c r="KJP819" s="88"/>
      <c r="KJQ819" s="88"/>
      <c r="KJR819" s="88"/>
      <c r="KJS819" s="88"/>
      <c r="KJT819" s="88"/>
      <c r="KJU819" s="88"/>
      <c r="KJV819" s="88"/>
      <c r="KJW819" s="88"/>
      <c r="KJX819" s="88"/>
      <c r="KJY819" s="88"/>
      <c r="KJZ819" s="88"/>
      <c r="KKA819" s="88"/>
      <c r="KKB819" s="88"/>
      <c r="KKC819" s="88"/>
      <c r="KKD819" s="88"/>
      <c r="KKE819" s="88"/>
      <c r="KKF819" s="89"/>
      <c r="KKG819" s="87"/>
      <c r="KKH819" s="88"/>
      <c r="KKI819" s="88"/>
      <c r="KKJ819" s="88"/>
      <c r="KKK819" s="88"/>
      <c r="KKL819" s="88"/>
      <c r="KKM819" s="88"/>
      <c r="KKN819" s="88"/>
      <c r="KKO819" s="88"/>
      <c r="KKP819" s="88"/>
      <c r="KKQ819" s="88"/>
      <c r="KKR819" s="88"/>
      <c r="KKS819" s="88"/>
      <c r="KKT819" s="88"/>
      <c r="KKU819" s="88"/>
      <c r="KKV819" s="88"/>
      <c r="KKW819" s="88"/>
      <c r="KKX819" s="88"/>
      <c r="KKY819" s="88"/>
      <c r="KKZ819" s="88"/>
      <c r="KLA819" s="88"/>
      <c r="KLB819" s="88"/>
      <c r="KLC819" s="88"/>
      <c r="KLD819" s="88"/>
      <c r="KLE819" s="88"/>
      <c r="KLF819" s="88"/>
      <c r="KLG819" s="88"/>
      <c r="KLH819" s="89"/>
      <c r="KLI819" s="87"/>
      <c r="KLJ819" s="88"/>
      <c r="KLK819" s="88"/>
      <c r="KLL819" s="88"/>
      <c r="KLM819" s="88"/>
      <c r="KLN819" s="88"/>
      <c r="KLO819" s="88"/>
      <c r="KLP819" s="88"/>
      <c r="KLQ819" s="88"/>
      <c r="KLR819" s="88"/>
      <c r="KLS819" s="88"/>
      <c r="KLT819" s="88"/>
      <c r="KLU819" s="88"/>
      <c r="KLV819" s="88"/>
      <c r="KLW819" s="88"/>
      <c r="KLX819" s="88"/>
      <c r="KLY819" s="88"/>
      <c r="KLZ819" s="88"/>
      <c r="KMA819" s="88"/>
      <c r="KMB819" s="88"/>
      <c r="KMC819" s="88"/>
      <c r="KMD819" s="88"/>
      <c r="KME819" s="88"/>
      <c r="KMF819" s="88"/>
      <c r="KMG819" s="88"/>
      <c r="KMH819" s="88"/>
      <c r="KMI819" s="88"/>
      <c r="KMJ819" s="89"/>
      <c r="KMK819" s="87"/>
      <c r="KML819" s="88"/>
      <c r="KMM819" s="88"/>
      <c r="KMN819" s="88"/>
      <c r="KMO819" s="88"/>
      <c r="KMP819" s="88"/>
      <c r="KMQ819" s="88"/>
      <c r="KMR819" s="88"/>
      <c r="KMS819" s="88"/>
      <c r="KMT819" s="88"/>
      <c r="KMU819" s="88"/>
      <c r="KMV819" s="88"/>
      <c r="KMW819" s="88"/>
      <c r="KMX819" s="88"/>
      <c r="KMY819" s="88"/>
      <c r="KMZ819" s="88"/>
      <c r="KNA819" s="88"/>
      <c r="KNB819" s="88"/>
      <c r="KNC819" s="88"/>
      <c r="KND819" s="88"/>
      <c r="KNE819" s="88"/>
      <c r="KNF819" s="88"/>
      <c r="KNG819" s="88"/>
      <c r="KNH819" s="88"/>
      <c r="KNI819" s="88"/>
      <c r="KNJ819" s="88"/>
      <c r="KNK819" s="88"/>
      <c r="KNL819" s="89"/>
      <c r="KNM819" s="87"/>
      <c r="KNN819" s="88"/>
      <c r="KNO819" s="88"/>
      <c r="KNP819" s="88"/>
      <c r="KNQ819" s="88"/>
      <c r="KNR819" s="88"/>
      <c r="KNS819" s="88"/>
      <c r="KNT819" s="88"/>
      <c r="KNU819" s="88"/>
      <c r="KNV819" s="88"/>
      <c r="KNW819" s="88"/>
      <c r="KNX819" s="88"/>
      <c r="KNY819" s="88"/>
      <c r="KNZ819" s="88"/>
      <c r="KOA819" s="88"/>
      <c r="KOB819" s="88"/>
      <c r="KOC819" s="88"/>
      <c r="KOD819" s="88"/>
      <c r="KOE819" s="88"/>
      <c r="KOF819" s="88"/>
      <c r="KOG819" s="88"/>
      <c r="KOH819" s="88"/>
      <c r="KOI819" s="88"/>
      <c r="KOJ819" s="88"/>
      <c r="KOK819" s="88"/>
      <c r="KOL819" s="88"/>
      <c r="KOM819" s="88"/>
      <c r="KON819" s="89"/>
      <c r="KOO819" s="87"/>
      <c r="KOP819" s="88"/>
      <c r="KOQ819" s="88"/>
      <c r="KOR819" s="88"/>
      <c r="KOS819" s="88"/>
      <c r="KOT819" s="88"/>
      <c r="KOU819" s="88"/>
      <c r="KOV819" s="88"/>
      <c r="KOW819" s="88"/>
      <c r="KOX819" s="88"/>
      <c r="KOY819" s="88"/>
      <c r="KOZ819" s="88"/>
      <c r="KPA819" s="88"/>
      <c r="KPB819" s="88"/>
      <c r="KPC819" s="88"/>
      <c r="KPD819" s="88"/>
      <c r="KPE819" s="88"/>
      <c r="KPF819" s="88"/>
      <c r="KPG819" s="88"/>
      <c r="KPH819" s="88"/>
      <c r="KPI819" s="88"/>
      <c r="KPJ819" s="88"/>
      <c r="KPK819" s="88"/>
      <c r="KPL819" s="88"/>
      <c r="KPM819" s="88"/>
      <c r="KPN819" s="88"/>
      <c r="KPO819" s="88"/>
      <c r="KPP819" s="89"/>
      <c r="KPQ819" s="87"/>
      <c r="KPR819" s="88"/>
      <c r="KPS819" s="88"/>
      <c r="KPT819" s="88"/>
      <c r="KPU819" s="88"/>
      <c r="KPV819" s="88"/>
      <c r="KPW819" s="88"/>
      <c r="KPX819" s="88"/>
      <c r="KPY819" s="88"/>
      <c r="KPZ819" s="88"/>
      <c r="KQA819" s="88"/>
      <c r="KQB819" s="88"/>
      <c r="KQC819" s="88"/>
      <c r="KQD819" s="88"/>
      <c r="KQE819" s="88"/>
      <c r="KQF819" s="88"/>
      <c r="KQG819" s="88"/>
      <c r="KQH819" s="88"/>
      <c r="KQI819" s="88"/>
      <c r="KQJ819" s="88"/>
      <c r="KQK819" s="88"/>
      <c r="KQL819" s="88"/>
      <c r="KQM819" s="88"/>
      <c r="KQN819" s="88"/>
      <c r="KQO819" s="88"/>
      <c r="KQP819" s="88"/>
      <c r="KQQ819" s="88"/>
      <c r="KQR819" s="89"/>
      <c r="KQS819" s="87"/>
      <c r="KQT819" s="88"/>
      <c r="KQU819" s="88"/>
      <c r="KQV819" s="88"/>
      <c r="KQW819" s="88"/>
      <c r="KQX819" s="88"/>
      <c r="KQY819" s="88"/>
      <c r="KQZ819" s="88"/>
      <c r="KRA819" s="88"/>
      <c r="KRB819" s="88"/>
      <c r="KRC819" s="88"/>
      <c r="KRD819" s="88"/>
      <c r="KRE819" s="88"/>
      <c r="KRF819" s="88"/>
      <c r="KRG819" s="88"/>
      <c r="KRH819" s="88"/>
      <c r="KRI819" s="88"/>
      <c r="KRJ819" s="88"/>
      <c r="KRK819" s="88"/>
      <c r="KRL819" s="88"/>
      <c r="KRM819" s="88"/>
      <c r="KRN819" s="88"/>
      <c r="KRO819" s="88"/>
      <c r="KRP819" s="88"/>
      <c r="KRQ819" s="88"/>
      <c r="KRR819" s="88"/>
      <c r="KRS819" s="88"/>
      <c r="KRT819" s="89"/>
      <c r="KRU819" s="87"/>
      <c r="KRV819" s="88"/>
      <c r="KRW819" s="88"/>
      <c r="KRX819" s="88"/>
      <c r="KRY819" s="88"/>
      <c r="KRZ819" s="88"/>
      <c r="KSA819" s="88"/>
      <c r="KSB819" s="88"/>
      <c r="KSC819" s="88"/>
      <c r="KSD819" s="88"/>
      <c r="KSE819" s="88"/>
      <c r="KSF819" s="88"/>
      <c r="KSG819" s="88"/>
      <c r="KSH819" s="88"/>
      <c r="KSI819" s="88"/>
      <c r="KSJ819" s="88"/>
      <c r="KSK819" s="88"/>
      <c r="KSL819" s="88"/>
      <c r="KSM819" s="88"/>
      <c r="KSN819" s="88"/>
      <c r="KSO819" s="88"/>
      <c r="KSP819" s="88"/>
      <c r="KSQ819" s="88"/>
      <c r="KSR819" s="88"/>
      <c r="KSS819" s="88"/>
      <c r="KST819" s="88"/>
      <c r="KSU819" s="88"/>
      <c r="KSV819" s="89"/>
      <c r="KSW819" s="87"/>
      <c r="KSX819" s="88"/>
      <c r="KSY819" s="88"/>
      <c r="KSZ819" s="88"/>
      <c r="KTA819" s="88"/>
      <c r="KTB819" s="88"/>
      <c r="KTC819" s="88"/>
      <c r="KTD819" s="88"/>
      <c r="KTE819" s="88"/>
      <c r="KTF819" s="88"/>
      <c r="KTG819" s="88"/>
      <c r="KTH819" s="88"/>
      <c r="KTI819" s="88"/>
      <c r="KTJ819" s="88"/>
      <c r="KTK819" s="88"/>
      <c r="KTL819" s="88"/>
      <c r="KTM819" s="88"/>
      <c r="KTN819" s="88"/>
      <c r="KTO819" s="88"/>
      <c r="KTP819" s="88"/>
      <c r="KTQ819" s="88"/>
      <c r="KTR819" s="88"/>
      <c r="KTS819" s="88"/>
      <c r="KTT819" s="88"/>
      <c r="KTU819" s="88"/>
      <c r="KTV819" s="88"/>
      <c r="KTW819" s="88"/>
      <c r="KTX819" s="89"/>
      <c r="KTY819" s="87"/>
      <c r="KTZ819" s="88"/>
      <c r="KUA819" s="88"/>
      <c r="KUB819" s="88"/>
      <c r="KUC819" s="88"/>
      <c r="KUD819" s="88"/>
      <c r="KUE819" s="88"/>
      <c r="KUF819" s="88"/>
      <c r="KUG819" s="88"/>
      <c r="KUH819" s="88"/>
      <c r="KUI819" s="88"/>
      <c r="KUJ819" s="88"/>
      <c r="KUK819" s="88"/>
      <c r="KUL819" s="88"/>
      <c r="KUM819" s="88"/>
      <c r="KUN819" s="88"/>
      <c r="KUO819" s="88"/>
      <c r="KUP819" s="88"/>
      <c r="KUQ819" s="88"/>
      <c r="KUR819" s="88"/>
      <c r="KUS819" s="88"/>
      <c r="KUT819" s="88"/>
      <c r="KUU819" s="88"/>
      <c r="KUV819" s="88"/>
      <c r="KUW819" s="88"/>
      <c r="KUX819" s="88"/>
      <c r="KUY819" s="88"/>
      <c r="KUZ819" s="89"/>
      <c r="KVA819" s="87"/>
      <c r="KVB819" s="88"/>
      <c r="KVC819" s="88"/>
      <c r="KVD819" s="88"/>
      <c r="KVE819" s="88"/>
      <c r="KVF819" s="88"/>
      <c r="KVG819" s="88"/>
      <c r="KVH819" s="88"/>
      <c r="KVI819" s="88"/>
      <c r="KVJ819" s="88"/>
      <c r="KVK819" s="88"/>
      <c r="KVL819" s="88"/>
      <c r="KVM819" s="88"/>
      <c r="KVN819" s="88"/>
      <c r="KVO819" s="88"/>
      <c r="KVP819" s="88"/>
      <c r="KVQ819" s="88"/>
      <c r="KVR819" s="88"/>
      <c r="KVS819" s="88"/>
      <c r="KVT819" s="88"/>
      <c r="KVU819" s="88"/>
      <c r="KVV819" s="88"/>
      <c r="KVW819" s="88"/>
      <c r="KVX819" s="88"/>
      <c r="KVY819" s="88"/>
      <c r="KVZ819" s="88"/>
      <c r="KWA819" s="88"/>
      <c r="KWB819" s="89"/>
      <c r="KWC819" s="87"/>
      <c r="KWD819" s="88"/>
      <c r="KWE819" s="88"/>
      <c r="KWF819" s="88"/>
      <c r="KWG819" s="88"/>
      <c r="KWH819" s="88"/>
      <c r="KWI819" s="88"/>
      <c r="KWJ819" s="88"/>
      <c r="KWK819" s="88"/>
      <c r="KWL819" s="88"/>
      <c r="KWM819" s="88"/>
      <c r="KWN819" s="88"/>
      <c r="KWO819" s="88"/>
      <c r="KWP819" s="88"/>
      <c r="KWQ819" s="88"/>
      <c r="KWR819" s="88"/>
      <c r="KWS819" s="88"/>
      <c r="KWT819" s="88"/>
      <c r="KWU819" s="88"/>
      <c r="KWV819" s="88"/>
      <c r="KWW819" s="88"/>
      <c r="KWX819" s="88"/>
      <c r="KWY819" s="88"/>
      <c r="KWZ819" s="88"/>
      <c r="KXA819" s="88"/>
      <c r="KXB819" s="88"/>
      <c r="KXC819" s="88"/>
      <c r="KXD819" s="89"/>
      <c r="KXE819" s="87"/>
      <c r="KXF819" s="88"/>
      <c r="KXG819" s="88"/>
      <c r="KXH819" s="88"/>
      <c r="KXI819" s="88"/>
      <c r="KXJ819" s="88"/>
      <c r="KXK819" s="88"/>
      <c r="KXL819" s="88"/>
      <c r="KXM819" s="88"/>
      <c r="KXN819" s="88"/>
      <c r="KXO819" s="88"/>
      <c r="KXP819" s="88"/>
      <c r="KXQ819" s="88"/>
      <c r="KXR819" s="88"/>
      <c r="KXS819" s="88"/>
      <c r="KXT819" s="88"/>
      <c r="KXU819" s="88"/>
      <c r="KXV819" s="88"/>
      <c r="KXW819" s="88"/>
      <c r="KXX819" s="88"/>
      <c r="KXY819" s="88"/>
      <c r="KXZ819" s="88"/>
      <c r="KYA819" s="88"/>
      <c r="KYB819" s="88"/>
      <c r="KYC819" s="88"/>
      <c r="KYD819" s="88"/>
      <c r="KYE819" s="88"/>
      <c r="KYF819" s="89"/>
      <c r="KYG819" s="87"/>
      <c r="KYH819" s="88"/>
      <c r="KYI819" s="88"/>
      <c r="KYJ819" s="88"/>
      <c r="KYK819" s="88"/>
      <c r="KYL819" s="88"/>
      <c r="KYM819" s="88"/>
      <c r="KYN819" s="88"/>
      <c r="KYO819" s="88"/>
      <c r="KYP819" s="88"/>
      <c r="KYQ819" s="88"/>
      <c r="KYR819" s="88"/>
      <c r="KYS819" s="88"/>
      <c r="KYT819" s="88"/>
      <c r="KYU819" s="88"/>
      <c r="KYV819" s="88"/>
      <c r="KYW819" s="88"/>
      <c r="KYX819" s="88"/>
      <c r="KYY819" s="88"/>
      <c r="KYZ819" s="88"/>
      <c r="KZA819" s="88"/>
      <c r="KZB819" s="88"/>
      <c r="KZC819" s="88"/>
      <c r="KZD819" s="88"/>
      <c r="KZE819" s="88"/>
      <c r="KZF819" s="88"/>
      <c r="KZG819" s="88"/>
      <c r="KZH819" s="89"/>
      <c r="KZI819" s="87"/>
      <c r="KZJ819" s="88"/>
      <c r="KZK819" s="88"/>
      <c r="KZL819" s="88"/>
      <c r="KZM819" s="88"/>
      <c r="KZN819" s="88"/>
      <c r="KZO819" s="88"/>
      <c r="KZP819" s="88"/>
      <c r="KZQ819" s="88"/>
      <c r="KZR819" s="88"/>
      <c r="KZS819" s="88"/>
      <c r="KZT819" s="88"/>
      <c r="KZU819" s="88"/>
      <c r="KZV819" s="88"/>
      <c r="KZW819" s="88"/>
      <c r="KZX819" s="88"/>
      <c r="KZY819" s="88"/>
      <c r="KZZ819" s="88"/>
      <c r="LAA819" s="88"/>
      <c r="LAB819" s="88"/>
      <c r="LAC819" s="88"/>
      <c r="LAD819" s="88"/>
      <c r="LAE819" s="88"/>
      <c r="LAF819" s="88"/>
      <c r="LAG819" s="88"/>
      <c r="LAH819" s="88"/>
      <c r="LAI819" s="88"/>
      <c r="LAJ819" s="89"/>
      <c r="LAK819" s="87"/>
      <c r="LAL819" s="88"/>
      <c r="LAM819" s="88"/>
      <c r="LAN819" s="88"/>
      <c r="LAO819" s="88"/>
      <c r="LAP819" s="88"/>
      <c r="LAQ819" s="88"/>
      <c r="LAR819" s="88"/>
      <c r="LAS819" s="88"/>
      <c r="LAT819" s="88"/>
      <c r="LAU819" s="88"/>
      <c r="LAV819" s="88"/>
      <c r="LAW819" s="88"/>
      <c r="LAX819" s="88"/>
      <c r="LAY819" s="88"/>
      <c r="LAZ819" s="88"/>
      <c r="LBA819" s="88"/>
      <c r="LBB819" s="88"/>
      <c r="LBC819" s="88"/>
      <c r="LBD819" s="88"/>
      <c r="LBE819" s="88"/>
      <c r="LBF819" s="88"/>
      <c r="LBG819" s="88"/>
      <c r="LBH819" s="88"/>
      <c r="LBI819" s="88"/>
      <c r="LBJ819" s="88"/>
      <c r="LBK819" s="88"/>
      <c r="LBL819" s="89"/>
      <c r="LBM819" s="87"/>
      <c r="LBN819" s="88"/>
      <c r="LBO819" s="88"/>
      <c r="LBP819" s="88"/>
      <c r="LBQ819" s="88"/>
      <c r="LBR819" s="88"/>
      <c r="LBS819" s="88"/>
      <c r="LBT819" s="88"/>
      <c r="LBU819" s="88"/>
      <c r="LBV819" s="88"/>
      <c r="LBW819" s="88"/>
      <c r="LBX819" s="88"/>
      <c r="LBY819" s="88"/>
      <c r="LBZ819" s="88"/>
      <c r="LCA819" s="88"/>
      <c r="LCB819" s="88"/>
      <c r="LCC819" s="88"/>
      <c r="LCD819" s="88"/>
      <c r="LCE819" s="88"/>
      <c r="LCF819" s="88"/>
      <c r="LCG819" s="88"/>
      <c r="LCH819" s="88"/>
      <c r="LCI819" s="88"/>
      <c r="LCJ819" s="88"/>
      <c r="LCK819" s="88"/>
      <c r="LCL819" s="88"/>
      <c r="LCM819" s="88"/>
      <c r="LCN819" s="89"/>
      <c r="LCO819" s="87"/>
      <c r="LCP819" s="88"/>
      <c r="LCQ819" s="88"/>
      <c r="LCR819" s="88"/>
      <c r="LCS819" s="88"/>
      <c r="LCT819" s="88"/>
      <c r="LCU819" s="88"/>
      <c r="LCV819" s="88"/>
      <c r="LCW819" s="88"/>
      <c r="LCX819" s="88"/>
      <c r="LCY819" s="88"/>
      <c r="LCZ819" s="88"/>
      <c r="LDA819" s="88"/>
      <c r="LDB819" s="88"/>
      <c r="LDC819" s="88"/>
      <c r="LDD819" s="88"/>
      <c r="LDE819" s="88"/>
      <c r="LDF819" s="88"/>
      <c r="LDG819" s="88"/>
      <c r="LDH819" s="88"/>
      <c r="LDI819" s="88"/>
      <c r="LDJ819" s="88"/>
      <c r="LDK819" s="88"/>
      <c r="LDL819" s="88"/>
      <c r="LDM819" s="88"/>
      <c r="LDN819" s="88"/>
      <c r="LDO819" s="88"/>
      <c r="LDP819" s="89"/>
      <c r="LDQ819" s="87"/>
      <c r="LDR819" s="88"/>
      <c r="LDS819" s="88"/>
      <c r="LDT819" s="88"/>
      <c r="LDU819" s="88"/>
      <c r="LDV819" s="88"/>
      <c r="LDW819" s="88"/>
      <c r="LDX819" s="88"/>
      <c r="LDY819" s="88"/>
      <c r="LDZ819" s="88"/>
      <c r="LEA819" s="88"/>
      <c r="LEB819" s="88"/>
      <c r="LEC819" s="88"/>
      <c r="LED819" s="88"/>
      <c r="LEE819" s="88"/>
      <c r="LEF819" s="88"/>
      <c r="LEG819" s="88"/>
      <c r="LEH819" s="88"/>
      <c r="LEI819" s="88"/>
      <c r="LEJ819" s="88"/>
      <c r="LEK819" s="88"/>
      <c r="LEL819" s="88"/>
      <c r="LEM819" s="88"/>
      <c r="LEN819" s="88"/>
      <c r="LEO819" s="88"/>
      <c r="LEP819" s="88"/>
      <c r="LEQ819" s="88"/>
      <c r="LER819" s="89"/>
      <c r="LES819" s="87"/>
      <c r="LET819" s="88"/>
      <c r="LEU819" s="88"/>
      <c r="LEV819" s="88"/>
      <c r="LEW819" s="88"/>
      <c r="LEX819" s="88"/>
      <c r="LEY819" s="88"/>
      <c r="LEZ819" s="88"/>
      <c r="LFA819" s="88"/>
      <c r="LFB819" s="88"/>
      <c r="LFC819" s="88"/>
      <c r="LFD819" s="88"/>
      <c r="LFE819" s="88"/>
      <c r="LFF819" s="88"/>
      <c r="LFG819" s="88"/>
      <c r="LFH819" s="88"/>
      <c r="LFI819" s="88"/>
      <c r="LFJ819" s="88"/>
      <c r="LFK819" s="88"/>
      <c r="LFL819" s="88"/>
      <c r="LFM819" s="88"/>
      <c r="LFN819" s="88"/>
      <c r="LFO819" s="88"/>
      <c r="LFP819" s="88"/>
      <c r="LFQ819" s="88"/>
      <c r="LFR819" s="88"/>
      <c r="LFS819" s="88"/>
      <c r="LFT819" s="89"/>
      <c r="LFU819" s="87"/>
      <c r="LFV819" s="88"/>
      <c r="LFW819" s="88"/>
      <c r="LFX819" s="88"/>
      <c r="LFY819" s="88"/>
      <c r="LFZ819" s="88"/>
      <c r="LGA819" s="88"/>
      <c r="LGB819" s="88"/>
      <c r="LGC819" s="88"/>
      <c r="LGD819" s="88"/>
      <c r="LGE819" s="88"/>
      <c r="LGF819" s="88"/>
      <c r="LGG819" s="88"/>
      <c r="LGH819" s="88"/>
      <c r="LGI819" s="88"/>
      <c r="LGJ819" s="88"/>
      <c r="LGK819" s="88"/>
      <c r="LGL819" s="88"/>
      <c r="LGM819" s="88"/>
      <c r="LGN819" s="88"/>
      <c r="LGO819" s="88"/>
      <c r="LGP819" s="88"/>
      <c r="LGQ819" s="88"/>
      <c r="LGR819" s="88"/>
      <c r="LGS819" s="88"/>
      <c r="LGT819" s="88"/>
      <c r="LGU819" s="88"/>
      <c r="LGV819" s="89"/>
      <c r="LGW819" s="87"/>
      <c r="LGX819" s="88"/>
      <c r="LGY819" s="88"/>
      <c r="LGZ819" s="88"/>
      <c r="LHA819" s="88"/>
      <c r="LHB819" s="88"/>
      <c r="LHC819" s="88"/>
      <c r="LHD819" s="88"/>
      <c r="LHE819" s="88"/>
      <c r="LHF819" s="88"/>
      <c r="LHG819" s="88"/>
      <c r="LHH819" s="88"/>
      <c r="LHI819" s="88"/>
      <c r="LHJ819" s="88"/>
      <c r="LHK819" s="88"/>
      <c r="LHL819" s="88"/>
      <c r="LHM819" s="88"/>
      <c r="LHN819" s="88"/>
      <c r="LHO819" s="88"/>
      <c r="LHP819" s="88"/>
      <c r="LHQ819" s="88"/>
      <c r="LHR819" s="88"/>
      <c r="LHS819" s="88"/>
      <c r="LHT819" s="88"/>
      <c r="LHU819" s="88"/>
      <c r="LHV819" s="88"/>
      <c r="LHW819" s="88"/>
      <c r="LHX819" s="89"/>
      <c r="LHY819" s="87"/>
      <c r="LHZ819" s="88"/>
      <c r="LIA819" s="88"/>
      <c r="LIB819" s="88"/>
      <c r="LIC819" s="88"/>
      <c r="LID819" s="88"/>
      <c r="LIE819" s="88"/>
      <c r="LIF819" s="88"/>
      <c r="LIG819" s="88"/>
      <c r="LIH819" s="88"/>
      <c r="LII819" s="88"/>
      <c r="LIJ819" s="88"/>
      <c r="LIK819" s="88"/>
      <c r="LIL819" s="88"/>
      <c r="LIM819" s="88"/>
      <c r="LIN819" s="88"/>
      <c r="LIO819" s="88"/>
      <c r="LIP819" s="88"/>
      <c r="LIQ819" s="88"/>
      <c r="LIR819" s="88"/>
      <c r="LIS819" s="88"/>
      <c r="LIT819" s="88"/>
      <c r="LIU819" s="88"/>
      <c r="LIV819" s="88"/>
      <c r="LIW819" s="88"/>
      <c r="LIX819" s="88"/>
      <c r="LIY819" s="88"/>
      <c r="LIZ819" s="89"/>
      <c r="LJA819" s="87"/>
      <c r="LJB819" s="88"/>
      <c r="LJC819" s="88"/>
      <c r="LJD819" s="88"/>
      <c r="LJE819" s="88"/>
      <c r="LJF819" s="88"/>
      <c r="LJG819" s="88"/>
      <c r="LJH819" s="88"/>
      <c r="LJI819" s="88"/>
      <c r="LJJ819" s="88"/>
      <c r="LJK819" s="88"/>
      <c r="LJL819" s="88"/>
      <c r="LJM819" s="88"/>
      <c r="LJN819" s="88"/>
      <c r="LJO819" s="88"/>
      <c r="LJP819" s="88"/>
      <c r="LJQ819" s="88"/>
      <c r="LJR819" s="88"/>
      <c r="LJS819" s="88"/>
      <c r="LJT819" s="88"/>
      <c r="LJU819" s="88"/>
      <c r="LJV819" s="88"/>
      <c r="LJW819" s="88"/>
      <c r="LJX819" s="88"/>
      <c r="LJY819" s="88"/>
      <c r="LJZ819" s="88"/>
      <c r="LKA819" s="88"/>
      <c r="LKB819" s="89"/>
      <c r="LKC819" s="87"/>
      <c r="LKD819" s="88"/>
      <c r="LKE819" s="88"/>
      <c r="LKF819" s="88"/>
      <c r="LKG819" s="88"/>
      <c r="LKH819" s="88"/>
      <c r="LKI819" s="88"/>
      <c r="LKJ819" s="88"/>
      <c r="LKK819" s="88"/>
      <c r="LKL819" s="88"/>
      <c r="LKM819" s="88"/>
      <c r="LKN819" s="88"/>
      <c r="LKO819" s="88"/>
      <c r="LKP819" s="88"/>
      <c r="LKQ819" s="88"/>
      <c r="LKR819" s="88"/>
      <c r="LKS819" s="88"/>
      <c r="LKT819" s="88"/>
      <c r="LKU819" s="88"/>
      <c r="LKV819" s="88"/>
      <c r="LKW819" s="88"/>
      <c r="LKX819" s="88"/>
      <c r="LKY819" s="88"/>
      <c r="LKZ819" s="88"/>
      <c r="LLA819" s="88"/>
      <c r="LLB819" s="88"/>
      <c r="LLC819" s="88"/>
      <c r="LLD819" s="89"/>
      <c r="LLE819" s="87"/>
      <c r="LLF819" s="88"/>
      <c r="LLG819" s="88"/>
      <c r="LLH819" s="88"/>
      <c r="LLI819" s="88"/>
      <c r="LLJ819" s="88"/>
      <c r="LLK819" s="88"/>
      <c r="LLL819" s="88"/>
      <c r="LLM819" s="88"/>
      <c r="LLN819" s="88"/>
      <c r="LLO819" s="88"/>
      <c r="LLP819" s="88"/>
      <c r="LLQ819" s="88"/>
      <c r="LLR819" s="88"/>
      <c r="LLS819" s="88"/>
      <c r="LLT819" s="88"/>
      <c r="LLU819" s="88"/>
      <c r="LLV819" s="88"/>
      <c r="LLW819" s="88"/>
      <c r="LLX819" s="88"/>
      <c r="LLY819" s="88"/>
      <c r="LLZ819" s="88"/>
      <c r="LMA819" s="88"/>
      <c r="LMB819" s="88"/>
      <c r="LMC819" s="88"/>
      <c r="LMD819" s="88"/>
      <c r="LME819" s="88"/>
      <c r="LMF819" s="89"/>
      <c r="LMG819" s="87"/>
      <c r="LMH819" s="88"/>
      <c r="LMI819" s="88"/>
      <c r="LMJ819" s="88"/>
      <c r="LMK819" s="88"/>
      <c r="LML819" s="88"/>
      <c r="LMM819" s="88"/>
      <c r="LMN819" s="88"/>
      <c r="LMO819" s="88"/>
      <c r="LMP819" s="88"/>
      <c r="LMQ819" s="88"/>
      <c r="LMR819" s="88"/>
      <c r="LMS819" s="88"/>
      <c r="LMT819" s="88"/>
      <c r="LMU819" s="88"/>
      <c r="LMV819" s="88"/>
      <c r="LMW819" s="88"/>
      <c r="LMX819" s="88"/>
      <c r="LMY819" s="88"/>
      <c r="LMZ819" s="88"/>
      <c r="LNA819" s="88"/>
      <c r="LNB819" s="88"/>
      <c r="LNC819" s="88"/>
      <c r="LND819" s="88"/>
      <c r="LNE819" s="88"/>
      <c r="LNF819" s="88"/>
      <c r="LNG819" s="88"/>
      <c r="LNH819" s="89"/>
      <c r="LNI819" s="87"/>
      <c r="LNJ819" s="88"/>
      <c r="LNK819" s="88"/>
      <c r="LNL819" s="88"/>
      <c r="LNM819" s="88"/>
      <c r="LNN819" s="88"/>
      <c r="LNO819" s="88"/>
      <c r="LNP819" s="88"/>
      <c r="LNQ819" s="88"/>
      <c r="LNR819" s="88"/>
      <c r="LNS819" s="88"/>
      <c r="LNT819" s="88"/>
      <c r="LNU819" s="88"/>
      <c r="LNV819" s="88"/>
      <c r="LNW819" s="88"/>
      <c r="LNX819" s="88"/>
      <c r="LNY819" s="88"/>
      <c r="LNZ819" s="88"/>
      <c r="LOA819" s="88"/>
      <c r="LOB819" s="88"/>
      <c r="LOC819" s="88"/>
      <c r="LOD819" s="88"/>
      <c r="LOE819" s="88"/>
      <c r="LOF819" s="88"/>
      <c r="LOG819" s="88"/>
      <c r="LOH819" s="88"/>
      <c r="LOI819" s="88"/>
      <c r="LOJ819" s="89"/>
      <c r="LOK819" s="87"/>
      <c r="LOL819" s="88"/>
      <c r="LOM819" s="88"/>
      <c r="LON819" s="88"/>
      <c r="LOO819" s="88"/>
      <c r="LOP819" s="88"/>
      <c r="LOQ819" s="88"/>
      <c r="LOR819" s="88"/>
      <c r="LOS819" s="88"/>
      <c r="LOT819" s="88"/>
      <c r="LOU819" s="88"/>
      <c r="LOV819" s="88"/>
      <c r="LOW819" s="88"/>
      <c r="LOX819" s="88"/>
      <c r="LOY819" s="88"/>
      <c r="LOZ819" s="88"/>
      <c r="LPA819" s="88"/>
      <c r="LPB819" s="88"/>
      <c r="LPC819" s="88"/>
      <c r="LPD819" s="88"/>
      <c r="LPE819" s="88"/>
      <c r="LPF819" s="88"/>
      <c r="LPG819" s="88"/>
      <c r="LPH819" s="88"/>
      <c r="LPI819" s="88"/>
      <c r="LPJ819" s="88"/>
      <c r="LPK819" s="88"/>
      <c r="LPL819" s="89"/>
      <c r="LPM819" s="87"/>
      <c r="LPN819" s="88"/>
      <c r="LPO819" s="88"/>
      <c r="LPP819" s="88"/>
      <c r="LPQ819" s="88"/>
      <c r="LPR819" s="88"/>
      <c r="LPS819" s="88"/>
      <c r="LPT819" s="88"/>
      <c r="LPU819" s="88"/>
      <c r="LPV819" s="88"/>
      <c r="LPW819" s="88"/>
      <c r="LPX819" s="88"/>
      <c r="LPY819" s="88"/>
      <c r="LPZ819" s="88"/>
      <c r="LQA819" s="88"/>
      <c r="LQB819" s="88"/>
      <c r="LQC819" s="88"/>
      <c r="LQD819" s="88"/>
      <c r="LQE819" s="88"/>
      <c r="LQF819" s="88"/>
      <c r="LQG819" s="88"/>
      <c r="LQH819" s="88"/>
      <c r="LQI819" s="88"/>
      <c r="LQJ819" s="88"/>
      <c r="LQK819" s="88"/>
      <c r="LQL819" s="88"/>
      <c r="LQM819" s="88"/>
      <c r="LQN819" s="89"/>
      <c r="LQO819" s="87"/>
      <c r="LQP819" s="88"/>
      <c r="LQQ819" s="88"/>
      <c r="LQR819" s="88"/>
      <c r="LQS819" s="88"/>
      <c r="LQT819" s="88"/>
      <c r="LQU819" s="88"/>
      <c r="LQV819" s="88"/>
      <c r="LQW819" s="88"/>
      <c r="LQX819" s="88"/>
      <c r="LQY819" s="88"/>
      <c r="LQZ819" s="88"/>
      <c r="LRA819" s="88"/>
      <c r="LRB819" s="88"/>
      <c r="LRC819" s="88"/>
      <c r="LRD819" s="88"/>
      <c r="LRE819" s="88"/>
      <c r="LRF819" s="88"/>
      <c r="LRG819" s="88"/>
      <c r="LRH819" s="88"/>
      <c r="LRI819" s="88"/>
      <c r="LRJ819" s="88"/>
      <c r="LRK819" s="88"/>
      <c r="LRL819" s="88"/>
      <c r="LRM819" s="88"/>
      <c r="LRN819" s="88"/>
      <c r="LRO819" s="88"/>
      <c r="LRP819" s="89"/>
      <c r="LRQ819" s="87"/>
      <c r="LRR819" s="88"/>
      <c r="LRS819" s="88"/>
      <c r="LRT819" s="88"/>
      <c r="LRU819" s="88"/>
      <c r="LRV819" s="88"/>
      <c r="LRW819" s="88"/>
      <c r="LRX819" s="88"/>
      <c r="LRY819" s="88"/>
      <c r="LRZ819" s="88"/>
      <c r="LSA819" s="88"/>
      <c r="LSB819" s="88"/>
      <c r="LSC819" s="88"/>
      <c r="LSD819" s="88"/>
      <c r="LSE819" s="88"/>
      <c r="LSF819" s="88"/>
      <c r="LSG819" s="88"/>
      <c r="LSH819" s="88"/>
      <c r="LSI819" s="88"/>
      <c r="LSJ819" s="88"/>
      <c r="LSK819" s="88"/>
      <c r="LSL819" s="88"/>
      <c r="LSM819" s="88"/>
      <c r="LSN819" s="88"/>
      <c r="LSO819" s="88"/>
      <c r="LSP819" s="88"/>
      <c r="LSQ819" s="88"/>
      <c r="LSR819" s="89"/>
      <c r="LSS819" s="87"/>
      <c r="LST819" s="88"/>
      <c r="LSU819" s="88"/>
      <c r="LSV819" s="88"/>
      <c r="LSW819" s="88"/>
      <c r="LSX819" s="88"/>
      <c r="LSY819" s="88"/>
      <c r="LSZ819" s="88"/>
      <c r="LTA819" s="88"/>
      <c r="LTB819" s="88"/>
      <c r="LTC819" s="88"/>
      <c r="LTD819" s="88"/>
      <c r="LTE819" s="88"/>
      <c r="LTF819" s="88"/>
      <c r="LTG819" s="88"/>
      <c r="LTH819" s="88"/>
      <c r="LTI819" s="88"/>
      <c r="LTJ819" s="88"/>
      <c r="LTK819" s="88"/>
      <c r="LTL819" s="88"/>
      <c r="LTM819" s="88"/>
      <c r="LTN819" s="88"/>
      <c r="LTO819" s="88"/>
      <c r="LTP819" s="88"/>
      <c r="LTQ819" s="88"/>
      <c r="LTR819" s="88"/>
      <c r="LTS819" s="88"/>
      <c r="LTT819" s="89"/>
      <c r="LTU819" s="87"/>
      <c r="LTV819" s="88"/>
      <c r="LTW819" s="88"/>
      <c r="LTX819" s="88"/>
      <c r="LTY819" s="88"/>
      <c r="LTZ819" s="88"/>
      <c r="LUA819" s="88"/>
      <c r="LUB819" s="88"/>
      <c r="LUC819" s="88"/>
      <c r="LUD819" s="88"/>
      <c r="LUE819" s="88"/>
      <c r="LUF819" s="88"/>
      <c r="LUG819" s="88"/>
      <c r="LUH819" s="88"/>
      <c r="LUI819" s="88"/>
      <c r="LUJ819" s="88"/>
      <c r="LUK819" s="88"/>
      <c r="LUL819" s="88"/>
      <c r="LUM819" s="88"/>
      <c r="LUN819" s="88"/>
      <c r="LUO819" s="88"/>
      <c r="LUP819" s="88"/>
      <c r="LUQ819" s="88"/>
      <c r="LUR819" s="88"/>
      <c r="LUS819" s="88"/>
      <c r="LUT819" s="88"/>
      <c r="LUU819" s="88"/>
      <c r="LUV819" s="89"/>
      <c r="LUW819" s="87"/>
      <c r="LUX819" s="88"/>
      <c r="LUY819" s="88"/>
      <c r="LUZ819" s="88"/>
      <c r="LVA819" s="88"/>
      <c r="LVB819" s="88"/>
      <c r="LVC819" s="88"/>
      <c r="LVD819" s="88"/>
      <c r="LVE819" s="88"/>
      <c r="LVF819" s="88"/>
      <c r="LVG819" s="88"/>
      <c r="LVH819" s="88"/>
      <c r="LVI819" s="88"/>
      <c r="LVJ819" s="88"/>
      <c r="LVK819" s="88"/>
      <c r="LVL819" s="88"/>
      <c r="LVM819" s="88"/>
      <c r="LVN819" s="88"/>
      <c r="LVO819" s="88"/>
      <c r="LVP819" s="88"/>
      <c r="LVQ819" s="88"/>
      <c r="LVR819" s="88"/>
      <c r="LVS819" s="88"/>
      <c r="LVT819" s="88"/>
      <c r="LVU819" s="88"/>
      <c r="LVV819" s="88"/>
      <c r="LVW819" s="88"/>
      <c r="LVX819" s="89"/>
      <c r="LVY819" s="87"/>
      <c r="LVZ819" s="88"/>
      <c r="LWA819" s="88"/>
      <c r="LWB819" s="88"/>
      <c r="LWC819" s="88"/>
      <c r="LWD819" s="88"/>
      <c r="LWE819" s="88"/>
      <c r="LWF819" s="88"/>
      <c r="LWG819" s="88"/>
      <c r="LWH819" s="88"/>
      <c r="LWI819" s="88"/>
      <c r="LWJ819" s="88"/>
      <c r="LWK819" s="88"/>
      <c r="LWL819" s="88"/>
      <c r="LWM819" s="88"/>
      <c r="LWN819" s="88"/>
      <c r="LWO819" s="88"/>
      <c r="LWP819" s="88"/>
      <c r="LWQ819" s="88"/>
      <c r="LWR819" s="88"/>
      <c r="LWS819" s="88"/>
      <c r="LWT819" s="88"/>
      <c r="LWU819" s="88"/>
      <c r="LWV819" s="88"/>
      <c r="LWW819" s="88"/>
      <c r="LWX819" s="88"/>
      <c r="LWY819" s="88"/>
      <c r="LWZ819" s="89"/>
      <c r="LXA819" s="87"/>
      <c r="LXB819" s="88"/>
      <c r="LXC819" s="88"/>
      <c r="LXD819" s="88"/>
      <c r="LXE819" s="88"/>
      <c r="LXF819" s="88"/>
      <c r="LXG819" s="88"/>
      <c r="LXH819" s="88"/>
      <c r="LXI819" s="88"/>
      <c r="LXJ819" s="88"/>
      <c r="LXK819" s="88"/>
      <c r="LXL819" s="88"/>
      <c r="LXM819" s="88"/>
      <c r="LXN819" s="88"/>
      <c r="LXO819" s="88"/>
      <c r="LXP819" s="88"/>
      <c r="LXQ819" s="88"/>
      <c r="LXR819" s="88"/>
      <c r="LXS819" s="88"/>
      <c r="LXT819" s="88"/>
      <c r="LXU819" s="88"/>
      <c r="LXV819" s="88"/>
      <c r="LXW819" s="88"/>
      <c r="LXX819" s="88"/>
      <c r="LXY819" s="88"/>
      <c r="LXZ819" s="88"/>
      <c r="LYA819" s="88"/>
      <c r="LYB819" s="89"/>
      <c r="LYC819" s="87"/>
      <c r="LYD819" s="88"/>
      <c r="LYE819" s="88"/>
      <c r="LYF819" s="88"/>
      <c r="LYG819" s="88"/>
      <c r="LYH819" s="88"/>
      <c r="LYI819" s="88"/>
      <c r="LYJ819" s="88"/>
      <c r="LYK819" s="88"/>
      <c r="LYL819" s="88"/>
      <c r="LYM819" s="88"/>
      <c r="LYN819" s="88"/>
      <c r="LYO819" s="88"/>
      <c r="LYP819" s="88"/>
      <c r="LYQ819" s="88"/>
      <c r="LYR819" s="88"/>
      <c r="LYS819" s="88"/>
      <c r="LYT819" s="88"/>
      <c r="LYU819" s="88"/>
      <c r="LYV819" s="88"/>
      <c r="LYW819" s="88"/>
      <c r="LYX819" s="88"/>
      <c r="LYY819" s="88"/>
      <c r="LYZ819" s="88"/>
      <c r="LZA819" s="88"/>
      <c r="LZB819" s="88"/>
      <c r="LZC819" s="88"/>
      <c r="LZD819" s="89"/>
      <c r="LZE819" s="87"/>
      <c r="LZF819" s="88"/>
      <c r="LZG819" s="88"/>
      <c r="LZH819" s="88"/>
      <c r="LZI819" s="88"/>
      <c r="LZJ819" s="88"/>
      <c r="LZK819" s="88"/>
      <c r="LZL819" s="88"/>
      <c r="LZM819" s="88"/>
      <c r="LZN819" s="88"/>
      <c r="LZO819" s="88"/>
      <c r="LZP819" s="88"/>
      <c r="LZQ819" s="88"/>
      <c r="LZR819" s="88"/>
      <c r="LZS819" s="88"/>
      <c r="LZT819" s="88"/>
      <c r="LZU819" s="88"/>
      <c r="LZV819" s="88"/>
      <c r="LZW819" s="88"/>
      <c r="LZX819" s="88"/>
      <c r="LZY819" s="88"/>
      <c r="LZZ819" s="88"/>
      <c r="MAA819" s="88"/>
      <c r="MAB819" s="88"/>
      <c r="MAC819" s="88"/>
      <c r="MAD819" s="88"/>
      <c r="MAE819" s="88"/>
      <c r="MAF819" s="89"/>
      <c r="MAG819" s="87"/>
      <c r="MAH819" s="88"/>
      <c r="MAI819" s="88"/>
      <c r="MAJ819" s="88"/>
      <c r="MAK819" s="88"/>
      <c r="MAL819" s="88"/>
      <c r="MAM819" s="88"/>
      <c r="MAN819" s="88"/>
      <c r="MAO819" s="88"/>
      <c r="MAP819" s="88"/>
      <c r="MAQ819" s="88"/>
      <c r="MAR819" s="88"/>
      <c r="MAS819" s="88"/>
      <c r="MAT819" s="88"/>
      <c r="MAU819" s="88"/>
      <c r="MAV819" s="88"/>
      <c r="MAW819" s="88"/>
      <c r="MAX819" s="88"/>
      <c r="MAY819" s="88"/>
      <c r="MAZ819" s="88"/>
      <c r="MBA819" s="88"/>
      <c r="MBB819" s="88"/>
      <c r="MBC819" s="88"/>
      <c r="MBD819" s="88"/>
      <c r="MBE819" s="88"/>
      <c r="MBF819" s="88"/>
      <c r="MBG819" s="88"/>
      <c r="MBH819" s="89"/>
      <c r="MBI819" s="87"/>
      <c r="MBJ819" s="88"/>
      <c r="MBK819" s="88"/>
      <c r="MBL819" s="88"/>
      <c r="MBM819" s="88"/>
      <c r="MBN819" s="88"/>
      <c r="MBO819" s="88"/>
      <c r="MBP819" s="88"/>
      <c r="MBQ819" s="88"/>
      <c r="MBR819" s="88"/>
      <c r="MBS819" s="88"/>
      <c r="MBT819" s="88"/>
      <c r="MBU819" s="88"/>
      <c r="MBV819" s="88"/>
      <c r="MBW819" s="88"/>
      <c r="MBX819" s="88"/>
      <c r="MBY819" s="88"/>
      <c r="MBZ819" s="88"/>
      <c r="MCA819" s="88"/>
      <c r="MCB819" s="88"/>
      <c r="MCC819" s="88"/>
      <c r="MCD819" s="88"/>
      <c r="MCE819" s="88"/>
      <c r="MCF819" s="88"/>
      <c r="MCG819" s="88"/>
      <c r="MCH819" s="88"/>
      <c r="MCI819" s="88"/>
      <c r="MCJ819" s="89"/>
      <c r="MCK819" s="87"/>
      <c r="MCL819" s="88"/>
      <c r="MCM819" s="88"/>
      <c r="MCN819" s="88"/>
      <c r="MCO819" s="88"/>
      <c r="MCP819" s="88"/>
      <c r="MCQ819" s="88"/>
      <c r="MCR819" s="88"/>
      <c r="MCS819" s="88"/>
      <c r="MCT819" s="88"/>
      <c r="MCU819" s="88"/>
      <c r="MCV819" s="88"/>
      <c r="MCW819" s="88"/>
      <c r="MCX819" s="88"/>
      <c r="MCY819" s="88"/>
      <c r="MCZ819" s="88"/>
      <c r="MDA819" s="88"/>
      <c r="MDB819" s="88"/>
      <c r="MDC819" s="88"/>
      <c r="MDD819" s="88"/>
      <c r="MDE819" s="88"/>
      <c r="MDF819" s="88"/>
      <c r="MDG819" s="88"/>
      <c r="MDH819" s="88"/>
      <c r="MDI819" s="88"/>
      <c r="MDJ819" s="88"/>
      <c r="MDK819" s="88"/>
      <c r="MDL819" s="89"/>
      <c r="MDM819" s="87"/>
      <c r="MDN819" s="88"/>
      <c r="MDO819" s="88"/>
      <c r="MDP819" s="88"/>
      <c r="MDQ819" s="88"/>
      <c r="MDR819" s="88"/>
      <c r="MDS819" s="88"/>
      <c r="MDT819" s="88"/>
      <c r="MDU819" s="88"/>
      <c r="MDV819" s="88"/>
      <c r="MDW819" s="88"/>
      <c r="MDX819" s="88"/>
      <c r="MDY819" s="88"/>
      <c r="MDZ819" s="88"/>
      <c r="MEA819" s="88"/>
      <c r="MEB819" s="88"/>
      <c r="MEC819" s="88"/>
      <c r="MED819" s="88"/>
      <c r="MEE819" s="88"/>
      <c r="MEF819" s="88"/>
      <c r="MEG819" s="88"/>
      <c r="MEH819" s="88"/>
      <c r="MEI819" s="88"/>
      <c r="MEJ819" s="88"/>
      <c r="MEK819" s="88"/>
      <c r="MEL819" s="88"/>
      <c r="MEM819" s="88"/>
      <c r="MEN819" s="89"/>
      <c r="MEO819" s="87"/>
      <c r="MEP819" s="88"/>
      <c r="MEQ819" s="88"/>
      <c r="MER819" s="88"/>
      <c r="MES819" s="88"/>
      <c r="MET819" s="88"/>
      <c r="MEU819" s="88"/>
      <c r="MEV819" s="88"/>
      <c r="MEW819" s="88"/>
      <c r="MEX819" s="88"/>
      <c r="MEY819" s="88"/>
      <c r="MEZ819" s="88"/>
      <c r="MFA819" s="88"/>
      <c r="MFB819" s="88"/>
      <c r="MFC819" s="88"/>
      <c r="MFD819" s="88"/>
      <c r="MFE819" s="88"/>
      <c r="MFF819" s="88"/>
      <c r="MFG819" s="88"/>
      <c r="MFH819" s="88"/>
      <c r="MFI819" s="88"/>
      <c r="MFJ819" s="88"/>
      <c r="MFK819" s="88"/>
      <c r="MFL819" s="88"/>
      <c r="MFM819" s="88"/>
      <c r="MFN819" s="88"/>
      <c r="MFO819" s="88"/>
      <c r="MFP819" s="89"/>
      <c r="MFQ819" s="87"/>
      <c r="MFR819" s="88"/>
      <c r="MFS819" s="88"/>
      <c r="MFT819" s="88"/>
      <c r="MFU819" s="88"/>
      <c r="MFV819" s="88"/>
      <c r="MFW819" s="88"/>
      <c r="MFX819" s="88"/>
      <c r="MFY819" s="88"/>
      <c r="MFZ819" s="88"/>
      <c r="MGA819" s="88"/>
      <c r="MGB819" s="88"/>
      <c r="MGC819" s="88"/>
      <c r="MGD819" s="88"/>
      <c r="MGE819" s="88"/>
      <c r="MGF819" s="88"/>
      <c r="MGG819" s="88"/>
      <c r="MGH819" s="88"/>
      <c r="MGI819" s="88"/>
      <c r="MGJ819" s="88"/>
      <c r="MGK819" s="88"/>
      <c r="MGL819" s="88"/>
      <c r="MGM819" s="88"/>
      <c r="MGN819" s="88"/>
      <c r="MGO819" s="88"/>
      <c r="MGP819" s="88"/>
      <c r="MGQ819" s="88"/>
      <c r="MGR819" s="89"/>
      <c r="MGS819" s="87"/>
      <c r="MGT819" s="88"/>
      <c r="MGU819" s="88"/>
      <c r="MGV819" s="88"/>
      <c r="MGW819" s="88"/>
      <c r="MGX819" s="88"/>
      <c r="MGY819" s="88"/>
      <c r="MGZ819" s="88"/>
      <c r="MHA819" s="88"/>
      <c r="MHB819" s="88"/>
      <c r="MHC819" s="88"/>
      <c r="MHD819" s="88"/>
      <c r="MHE819" s="88"/>
      <c r="MHF819" s="88"/>
      <c r="MHG819" s="88"/>
      <c r="MHH819" s="88"/>
      <c r="MHI819" s="88"/>
      <c r="MHJ819" s="88"/>
      <c r="MHK819" s="88"/>
      <c r="MHL819" s="88"/>
      <c r="MHM819" s="88"/>
      <c r="MHN819" s="88"/>
      <c r="MHO819" s="88"/>
      <c r="MHP819" s="88"/>
      <c r="MHQ819" s="88"/>
      <c r="MHR819" s="88"/>
      <c r="MHS819" s="88"/>
      <c r="MHT819" s="89"/>
      <c r="MHU819" s="87"/>
      <c r="MHV819" s="88"/>
      <c r="MHW819" s="88"/>
      <c r="MHX819" s="88"/>
      <c r="MHY819" s="88"/>
      <c r="MHZ819" s="88"/>
      <c r="MIA819" s="88"/>
      <c r="MIB819" s="88"/>
      <c r="MIC819" s="88"/>
      <c r="MID819" s="88"/>
      <c r="MIE819" s="88"/>
      <c r="MIF819" s="88"/>
      <c r="MIG819" s="88"/>
      <c r="MIH819" s="88"/>
      <c r="MII819" s="88"/>
      <c r="MIJ819" s="88"/>
      <c r="MIK819" s="88"/>
      <c r="MIL819" s="88"/>
      <c r="MIM819" s="88"/>
      <c r="MIN819" s="88"/>
      <c r="MIO819" s="88"/>
      <c r="MIP819" s="88"/>
      <c r="MIQ819" s="88"/>
      <c r="MIR819" s="88"/>
      <c r="MIS819" s="88"/>
      <c r="MIT819" s="88"/>
      <c r="MIU819" s="88"/>
      <c r="MIV819" s="89"/>
      <c r="MIW819" s="87"/>
      <c r="MIX819" s="88"/>
      <c r="MIY819" s="88"/>
      <c r="MIZ819" s="88"/>
      <c r="MJA819" s="88"/>
      <c r="MJB819" s="88"/>
      <c r="MJC819" s="88"/>
      <c r="MJD819" s="88"/>
      <c r="MJE819" s="88"/>
      <c r="MJF819" s="88"/>
      <c r="MJG819" s="88"/>
      <c r="MJH819" s="88"/>
      <c r="MJI819" s="88"/>
      <c r="MJJ819" s="88"/>
      <c r="MJK819" s="88"/>
      <c r="MJL819" s="88"/>
      <c r="MJM819" s="88"/>
      <c r="MJN819" s="88"/>
      <c r="MJO819" s="88"/>
      <c r="MJP819" s="88"/>
      <c r="MJQ819" s="88"/>
      <c r="MJR819" s="88"/>
      <c r="MJS819" s="88"/>
      <c r="MJT819" s="88"/>
      <c r="MJU819" s="88"/>
      <c r="MJV819" s="88"/>
      <c r="MJW819" s="88"/>
      <c r="MJX819" s="89"/>
      <c r="MJY819" s="87"/>
      <c r="MJZ819" s="88"/>
      <c r="MKA819" s="88"/>
      <c r="MKB819" s="88"/>
      <c r="MKC819" s="88"/>
      <c r="MKD819" s="88"/>
      <c r="MKE819" s="88"/>
      <c r="MKF819" s="88"/>
      <c r="MKG819" s="88"/>
      <c r="MKH819" s="88"/>
      <c r="MKI819" s="88"/>
      <c r="MKJ819" s="88"/>
      <c r="MKK819" s="88"/>
      <c r="MKL819" s="88"/>
      <c r="MKM819" s="88"/>
      <c r="MKN819" s="88"/>
      <c r="MKO819" s="88"/>
      <c r="MKP819" s="88"/>
      <c r="MKQ819" s="88"/>
      <c r="MKR819" s="88"/>
      <c r="MKS819" s="88"/>
      <c r="MKT819" s="88"/>
      <c r="MKU819" s="88"/>
      <c r="MKV819" s="88"/>
      <c r="MKW819" s="88"/>
      <c r="MKX819" s="88"/>
      <c r="MKY819" s="88"/>
      <c r="MKZ819" s="89"/>
      <c r="MLA819" s="87"/>
      <c r="MLB819" s="88"/>
      <c r="MLC819" s="88"/>
      <c r="MLD819" s="88"/>
      <c r="MLE819" s="88"/>
      <c r="MLF819" s="88"/>
      <c r="MLG819" s="88"/>
      <c r="MLH819" s="88"/>
      <c r="MLI819" s="88"/>
      <c r="MLJ819" s="88"/>
      <c r="MLK819" s="88"/>
      <c r="MLL819" s="88"/>
      <c r="MLM819" s="88"/>
      <c r="MLN819" s="88"/>
      <c r="MLO819" s="88"/>
      <c r="MLP819" s="88"/>
      <c r="MLQ819" s="88"/>
      <c r="MLR819" s="88"/>
      <c r="MLS819" s="88"/>
      <c r="MLT819" s="88"/>
      <c r="MLU819" s="88"/>
      <c r="MLV819" s="88"/>
      <c r="MLW819" s="88"/>
      <c r="MLX819" s="88"/>
      <c r="MLY819" s="88"/>
      <c r="MLZ819" s="88"/>
      <c r="MMA819" s="88"/>
      <c r="MMB819" s="89"/>
      <c r="MMC819" s="87"/>
      <c r="MMD819" s="88"/>
      <c r="MME819" s="88"/>
      <c r="MMF819" s="88"/>
      <c r="MMG819" s="88"/>
      <c r="MMH819" s="88"/>
      <c r="MMI819" s="88"/>
      <c r="MMJ819" s="88"/>
      <c r="MMK819" s="88"/>
      <c r="MML819" s="88"/>
      <c r="MMM819" s="88"/>
      <c r="MMN819" s="88"/>
      <c r="MMO819" s="88"/>
      <c r="MMP819" s="88"/>
      <c r="MMQ819" s="88"/>
      <c r="MMR819" s="88"/>
      <c r="MMS819" s="88"/>
      <c r="MMT819" s="88"/>
      <c r="MMU819" s="88"/>
      <c r="MMV819" s="88"/>
      <c r="MMW819" s="88"/>
      <c r="MMX819" s="88"/>
      <c r="MMY819" s="88"/>
      <c r="MMZ819" s="88"/>
      <c r="MNA819" s="88"/>
      <c r="MNB819" s="88"/>
      <c r="MNC819" s="88"/>
      <c r="MND819" s="89"/>
      <c r="MNE819" s="87"/>
      <c r="MNF819" s="88"/>
      <c r="MNG819" s="88"/>
      <c r="MNH819" s="88"/>
      <c r="MNI819" s="88"/>
      <c r="MNJ819" s="88"/>
      <c r="MNK819" s="88"/>
      <c r="MNL819" s="88"/>
      <c r="MNM819" s="88"/>
      <c r="MNN819" s="88"/>
      <c r="MNO819" s="88"/>
      <c r="MNP819" s="88"/>
      <c r="MNQ819" s="88"/>
      <c r="MNR819" s="88"/>
      <c r="MNS819" s="88"/>
      <c r="MNT819" s="88"/>
      <c r="MNU819" s="88"/>
      <c r="MNV819" s="88"/>
      <c r="MNW819" s="88"/>
      <c r="MNX819" s="88"/>
      <c r="MNY819" s="88"/>
      <c r="MNZ819" s="88"/>
      <c r="MOA819" s="88"/>
      <c r="MOB819" s="88"/>
      <c r="MOC819" s="88"/>
      <c r="MOD819" s="88"/>
      <c r="MOE819" s="88"/>
      <c r="MOF819" s="89"/>
      <c r="MOG819" s="87"/>
      <c r="MOH819" s="88"/>
      <c r="MOI819" s="88"/>
      <c r="MOJ819" s="88"/>
      <c r="MOK819" s="88"/>
      <c r="MOL819" s="88"/>
      <c r="MOM819" s="88"/>
      <c r="MON819" s="88"/>
      <c r="MOO819" s="88"/>
      <c r="MOP819" s="88"/>
      <c r="MOQ819" s="88"/>
      <c r="MOR819" s="88"/>
      <c r="MOS819" s="88"/>
      <c r="MOT819" s="88"/>
      <c r="MOU819" s="88"/>
      <c r="MOV819" s="88"/>
      <c r="MOW819" s="88"/>
      <c r="MOX819" s="88"/>
      <c r="MOY819" s="88"/>
      <c r="MOZ819" s="88"/>
      <c r="MPA819" s="88"/>
      <c r="MPB819" s="88"/>
      <c r="MPC819" s="88"/>
      <c r="MPD819" s="88"/>
      <c r="MPE819" s="88"/>
      <c r="MPF819" s="88"/>
      <c r="MPG819" s="88"/>
      <c r="MPH819" s="89"/>
      <c r="MPI819" s="87"/>
      <c r="MPJ819" s="88"/>
      <c r="MPK819" s="88"/>
      <c r="MPL819" s="88"/>
      <c r="MPM819" s="88"/>
      <c r="MPN819" s="88"/>
      <c r="MPO819" s="88"/>
      <c r="MPP819" s="88"/>
      <c r="MPQ819" s="88"/>
      <c r="MPR819" s="88"/>
      <c r="MPS819" s="88"/>
      <c r="MPT819" s="88"/>
      <c r="MPU819" s="88"/>
      <c r="MPV819" s="88"/>
      <c r="MPW819" s="88"/>
      <c r="MPX819" s="88"/>
      <c r="MPY819" s="88"/>
      <c r="MPZ819" s="88"/>
      <c r="MQA819" s="88"/>
      <c r="MQB819" s="88"/>
      <c r="MQC819" s="88"/>
      <c r="MQD819" s="88"/>
      <c r="MQE819" s="88"/>
      <c r="MQF819" s="88"/>
      <c r="MQG819" s="88"/>
      <c r="MQH819" s="88"/>
      <c r="MQI819" s="88"/>
      <c r="MQJ819" s="89"/>
      <c r="MQK819" s="87"/>
      <c r="MQL819" s="88"/>
      <c r="MQM819" s="88"/>
      <c r="MQN819" s="88"/>
      <c r="MQO819" s="88"/>
      <c r="MQP819" s="88"/>
      <c r="MQQ819" s="88"/>
      <c r="MQR819" s="88"/>
      <c r="MQS819" s="88"/>
      <c r="MQT819" s="88"/>
      <c r="MQU819" s="88"/>
      <c r="MQV819" s="88"/>
      <c r="MQW819" s="88"/>
      <c r="MQX819" s="88"/>
      <c r="MQY819" s="88"/>
      <c r="MQZ819" s="88"/>
      <c r="MRA819" s="88"/>
      <c r="MRB819" s="88"/>
      <c r="MRC819" s="88"/>
      <c r="MRD819" s="88"/>
      <c r="MRE819" s="88"/>
      <c r="MRF819" s="88"/>
      <c r="MRG819" s="88"/>
      <c r="MRH819" s="88"/>
      <c r="MRI819" s="88"/>
      <c r="MRJ819" s="88"/>
      <c r="MRK819" s="88"/>
      <c r="MRL819" s="89"/>
      <c r="MRM819" s="87"/>
      <c r="MRN819" s="88"/>
      <c r="MRO819" s="88"/>
      <c r="MRP819" s="88"/>
      <c r="MRQ819" s="88"/>
      <c r="MRR819" s="88"/>
      <c r="MRS819" s="88"/>
      <c r="MRT819" s="88"/>
      <c r="MRU819" s="88"/>
      <c r="MRV819" s="88"/>
      <c r="MRW819" s="88"/>
      <c r="MRX819" s="88"/>
      <c r="MRY819" s="88"/>
      <c r="MRZ819" s="88"/>
      <c r="MSA819" s="88"/>
      <c r="MSB819" s="88"/>
      <c r="MSC819" s="88"/>
      <c r="MSD819" s="88"/>
      <c r="MSE819" s="88"/>
      <c r="MSF819" s="88"/>
      <c r="MSG819" s="88"/>
      <c r="MSH819" s="88"/>
      <c r="MSI819" s="88"/>
      <c r="MSJ819" s="88"/>
      <c r="MSK819" s="88"/>
      <c r="MSL819" s="88"/>
      <c r="MSM819" s="88"/>
      <c r="MSN819" s="89"/>
      <c r="MSO819" s="87"/>
      <c r="MSP819" s="88"/>
      <c r="MSQ819" s="88"/>
      <c r="MSR819" s="88"/>
      <c r="MSS819" s="88"/>
      <c r="MST819" s="88"/>
      <c r="MSU819" s="88"/>
      <c r="MSV819" s="88"/>
      <c r="MSW819" s="88"/>
      <c r="MSX819" s="88"/>
      <c r="MSY819" s="88"/>
      <c r="MSZ819" s="88"/>
      <c r="MTA819" s="88"/>
      <c r="MTB819" s="88"/>
      <c r="MTC819" s="88"/>
      <c r="MTD819" s="88"/>
      <c r="MTE819" s="88"/>
      <c r="MTF819" s="88"/>
      <c r="MTG819" s="88"/>
      <c r="MTH819" s="88"/>
      <c r="MTI819" s="88"/>
      <c r="MTJ819" s="88"/>
      <c r="MTK819" s="88"/>
      <c r="MTL819" s="88"/>
      <c r="MTM819" s="88"/>
      <c r="MTN819" s="88"/>
      <c r="MTO819" s="88"/>
      <c r="MTP819" s="89"/>
      <c r="MTQ819" s="87"/>
      <c r="MTR819" s="88"/>
      <c r="MTS819" s="88"/>
      <c r="MTT819" s="88"/>
      <c r="MTU819" s="88"/>
      <c r="MTV819" s="88"/>
      <c r="MTW819" s="88"/>
      <c r="MTX819" s="88"/>
      <c r="MTY819" s="88"/>
      <c r="MTZ819" s="88"/>
      <c r="MUA819" s="88"/>
      <c r="MUB819" s="88"/>
      <c r="MUC819" s="88"/>
      <c r="MUD819" s="88"/>
      <c r="MUE819" s="88"/>
      <c r="MUF819" s="88"/>
      <c r="MUG819" s="88"/>
      <c r="MUH819" s="88"/>
      <c r="MUI819" s="88"/>
      <c r="MUJ819" s="88"/>
      <c r="MUK819" s="88"/>
      <c r="MUL819" s="88"/>
      <c r="MUM819" s="88"/>
      <c r="MUN819" s="88"/>
      <c r="MUO819" s="88"/>
      <c r="MUP819" s="88"/>
      <c r="MUQ819" s="88"/>
      <c r="MUR819" s="89"/>
      <c r="MUS819" s="87"/>
      <c r="MUT819" s="88"/>
      <c r="MUU819" s="88"/>
      <c r="MUV819" s="88"/>
      <c r="MUW819" s="88"/>
      <c r="MUX819" s="88"/>
      <c r="MUY819" s="88"/>
      <c r="MUZ819" s="88"/>
      <c r="MVA819" s="88"/>
      <c r="MVB819" s="88"/>
      <c r="MVC819" s="88"/>
      <c r="MVD819" s="88"/>
      <c r="MVE819" s="88"/>
      <c r="MVF819" s="88"/>
      <c r="MVG819" s="88"/>
      <c r="MVH819" s="88"/>
      <c r="MVI819" s="88"/>
      <c r="MVJ819" s="88"/>
      <c r="MVK819" s="88"/>
      <c r="MVL819" s="88"/>
      <c r="MVM819" s="88"/>
      <c r="MVN819" s="88"/>
      <c r="MVO819" s="88"/>
      <c r="MVP819" s="88"/>
      <c r="MVQ819" s="88"/>
      <c r="MVR819" s="88"/>
      <c r="MVS819" s="88"/>
      <c r="MVT819" s="89"/>
      <c r="MVU819" s="87"/>
      <c r="MVV819" s="88"/>
      <c r="MVW819" s="88"/>
      <c r="MVX819" s="88"/>
      <c r="MVY819" s="88"/>
      <c r="MVZ819" s="88"/>
      <c r="MWA819" s="88"/>
      <c r="MWB819" s="88"/>
      <c r="MWC819" s="88"/>
      <c r="MWD819" s="88"/>
      <c r="MWE819" s="88"/>
      <c r="MWF819" s="88"/>
      <c r="MWG819" s="88"/>
      <c r="MWH819" s="88"/>
      <c r="MWI819" s="88"/>
      <c r="MWJ819" s="88"/>
      <c r="MWK819" s="88"/>
      <c r="MWL819" s="88"/>
      <c r="MWM819" s="88"/>
      <c r="MWN819" s="88"/>
      <c r="MWO819" s="88"/>
      <c r="MWP819" s="88"/>
      <c r="MWQ819" s="88"/>
      <c r="MWR819" s="88"/>
      <c r="MWS819" s="88"/>
      <c r="MWT819" s="88"/>
      <c r="MWU819" s="88"/>
      <c r="MWV819" s="89"/>
      <c r="MWW819" s="87"/>
      <c r="MWX819" s="88"/>
      <c r="MWY819" s="88"/>
      <c r="MWZ819" s="88"/>
      <c r="MXA819" s="88"/>
      <c r="MXB819" s="88"/>
      <c r="MXC819" s="88"/>
      <c r="MXD819" s="88"/>
      <c r="MXE819" s="88"/>
      <c r="MXF819" s="88"/>
      <c r="MXG819" s="88"/>
      <c r="MXH819" s="88"/>
      <c r="MXI819" s="88"/>
      <c r="MXJ819" s="88"/>
      <c r="MXK819" s="88"/>
      <c r="MXL819" s="88"/>
      <c r="MXM819" s="88"/>
      <c r="MXN819" s="88"/>
      <c r="MXO819" s="88"/>
      <c r="MXP819" s="88"/>
      <c r="MXQ819" s="88"/>
      <c r="MXR819" s="88"/>
      <c r="MXS819" s="88"/>
      <c r="MXT819" s="88"/>
      <c r="MXU819" s="88"/>
      <c r="MXV819" s="88"/>
      <c r="MXW819" s="88"/>
      <c r="MXX819" s="89"/>
      <c r="MXY819" s="87"/>
      <c r="MXZ819" s="88"/>
      <c r="MYA819" s="88"/>
      <c r="MYB819" s="88"/>
      <c r="MYC819" s="88"/>
      <c r="MYD819" s="88"/>
      <c r="MYE819" s="88"/>
      <c r="MYF819" s="88"/>
      <c r="MYG819" s="88"/>
      <c r="MYH819" s="88"/>
      <c r="MYI819" s="88"/>
      <c r="MYJ819" s="88"/>
      <c r="MYK819" s="88"/>
      <c r="MYL819" s="88"/>
      <c r="MYM819" s="88"/>
      <c r="MYN819" s="88"/>
      <c r="MYO819" s="88"/>
      <c r="MYP819" s="88"/>
      <c r="MYQ819" s="88"/>
      <c r="MYR819" s="88"/>
      <c r="MYS819" s="88"/>
      <c r="MYT819" s="88"/>
      <c r="MYU819" s="88"/>
      <c r="MYV819" s="88"/>
      <c r="MYW819" s="88"/>
      <c r="MYX819" s="88"/>
      <c r="MYY819" s="88"/>
      <c r="MYZ819" s="89"/>
      <c r="MZA819" s="87"/>
      <c r="MZB819" s="88"/>
      <c r="MZC819" s="88"/>
      <c r="MZD819" s="88"/>
      <c r="MZE819" s="88"/>
      <c r="MZF819" s="88"/>
      <c r="MZG819" s="88"/>
      <c r="MZH819" s="88"/>
      <c r="MZI819" s="88"/>
      <c r="MZJ819" s="88"/>
      <c r="MZK819" s="88"/>
      <c r="MZL819" s="88"/>
      <c r="MZM819" s="88"/>
      <c r="MZN819" s="88"/>
      <c r="MZO819" s="88"/>
      <c r="MZP819" s="88"/>
      <c r="MZQ819" s="88"/>
      <c r="MZR819" s="88"/>
      <c r="MZS819" s="88"/>
      <c r="MZT819" s="88"/>
      <c r="MZU819" s="88"/>
      <c r="MZV819" s="88"/>
      <c r="MZW819" s="88"/>
      <c r="MZX819" s="88"/>
      <c r="MZY819" s="88"/>
      <c r="MZZ819" s="88"/>
      <c r="NAA819" s="88"/>
      <c r="NAB819" s="89"/>
      <c r="NAC819" s="87"/>
      <c r="NAD819" s="88"/>
      <c r="NAE819" s="88"/>
      <c r="NAF819" s="88"/>
      <c r="NAG819" s="88"/>
      <c r="NAH819" s="88"/>
      <c r="NAI819" s="88"/>
      <c r="NAJ819" s="88"/>
      <c r="NAK819" s="88"/>
      <c r="NAL819" s="88"/>
      <c r="NAM819" s="88"/>
      <c r="NAN819" s="88"/>
      <c r="NAO819" s="88"/>
      <c r="NAP819" s="88"/>
      <c r="NAQ819" s="88"/>
      <c r="NAR819" s="88"/>
      <c r="NAS819" s="88"/>
      <c r="NAT819" s="88"/>
      <c r="NAU819" s="88"/>
      <c r="NAV819" s="88"/>
      <c r="NAW819" s="88"/>
      <c r="NAX819" s="88"/>
      <c r="NAY819" s="88"/>
      <c r="NAZ819" s="88"/>
      <c r="NBA819" s="88"/>
      <c r="NBB819" s="88"/>
      <c r="NBC819" s="88"/>
      <c r="NBD819" s="89"/>
      <c r="NBE819" s="87"/>
      <c r="NBF819" s="88"/>
      <c r="NBG819" s="88"/>
      <c r="NBH819" s="88"/>
      <c r="NBI819" s="88"/>
      <c r="NBJ819" s="88"/>
      <c r="NBK819" s="88"/>
      <c r="NBL819" s="88"/>
      <c r="NBM819" s="88"/>
      <c r="NBN819" s="88"/>
      <c r="NBO819" s="88"/>
      <c r="NBP819" s="88"/>
      <c r="NBQ819" s="88"/>
      <c r="NBR819" s="88"/>
      <c r="NBS819" s="88"/>
      <c r="NBT819" s="88"/>
      <c r="NBU819" s="88"/>
      <c r="NBV819" s="88"/>
      <c r="NBW819" s="88"/>
      <c r="NBX819" s="88"/>
      <c r="NBY819" s="88"/>
      <c r="NBZ819" s="88"/>
      <c r="NCA819" s="88"/>
      <c r="NCB819" s="88"/>
      <c r="NCC819" s="88"/>
      <c r="NCD819" s="88"/>
      <c r="NCE819" s="88"/>
      <c r="NCF819" s="89"/>
      <c r="NCG819" s="87"/>
      <c r="NCH819" s="88"/>
      <c r="NCI819" s="88"/>
      <c r="NCJ819" s="88"/>
      <c r="NCK819" s="88"/>
      <c r="NCL819" s="88"/>
      <c r="NCM819" s="88"/>
      <c r="NCN819" s="88"/>
      <c r="NCO819" s="88"/>
      <c r="NCP819" s="88"/>
      <c r="NCQ819" s="88"/>
      <c r="NCR819" s="88"/>
      <c r="NCS819" s="88"/>
      <c r="NCT819" s="88"/>
      <c r="NCU819" s="88"/>
      <c r="NCV819" s="88"/>
      <c r="NCW819" s="88"/>
      <c r="NCX819" s="88"/>
      <c r="NCY819" s="88"/>
      <c r="NCZ819" s="88"/>
      <c r="NDA819" s="88"/>
      <c r="NDB819" s="88"/>
      <c r="NDC819" s="88"/>
      <c r="NDD819" s="88"/>
      <c r="NDE819" s="88"/>
      <c r="NDF819" s="88"/>
      <c r="NDG819" s="88"/>
      <c r="NDH819" s="89"/>
      <c r="NDI819" s="87"/>
      <c r="NDJ819" s="88"/>
      <c r="NDK819" s="88"/>
      <c r="NDL819" s="88"/>
      <c r="NDM819" s="88"/>
      <c r="NDN819" s="88"/>
      <c r="NDO819" s="88"/>
      <c r="NDP819" s="88"/>
      <c r="NDQ819" s="88"/>
      <c r="NDR819" s="88"/>
      <c r="NDS819" s="88"/>
      <c r="NDT819" s="88"/>
      <c r="NDU819" s="88"/>
      <c r="NDV819" s="88"/>
      <c r="NDW819" s="88"/>
      <c r="NDX819" s="88"/>
      <c r="NDY819" s="88"/>
      <c r="NDZ819" s="88"/>
      <c r="NEA819" s="88"/>
      <c r="NEB819" s="88"/>
      <c r="NEC819" s="88"/>
      <c r="NED819" s="88"/>
      <c r="NEE819" s="88"/>
      <c r="NEF819" s="88"/>
      <c r="NEG819" s="88"/>
      <c r="NEH819" s="88"/>
      <c r="NEI819" s="88"/>
      <c r="NEJ819" s="89"/>
      <c r="NEK819" s="87"/>
      <c r="NEL819" s="88"/>
      <c r="NEM819" s="88"/>
      <c r="NEN819" s="88"/>
      <c r="NEO819" s="88"/>
      <c r="NEP819" s="88"/>
      <c r="NEQ819" s="88"/>
      <c r="NER819" s="88"/>
      <c r="NES819" s="88"/>
      <c r="NET819" s="88"/>
      <c r="NEU819" s="88"/>
      <c r="NEV819" s="88"/>
      <c r="NEW819" s="88"/>
      <c r="NEX819" s="88"/>
      <c r="NEY819" s="88"/>
      <c r="NEZ819" s="88"/>
      <c r="NFA819" s="88"/>
      <c r="NFB819" s="88"/>
      <c r="NFC819" s="88"/>
      <c r="NFD819" s="88"/>
      <c r="NFE819" s="88"/>
      <c r="NFF819" s="88"/>
      <c r="NFG819" s="88"/>
      <c r="NFH819" s="88"/>
      <c r="NFI819" s="88"/>
      <c r="NFJ819" s="88"/>
      <c r="NFK819" s="88"/>
      <c r="NFL819" s="89"/>
      <c r="NFM819" s="87"/>
      <c r="NFN819" s="88"/>
      <c r="NFO819" s="88"/>
      <c r="NFP819" s="88"/>
      <c r="NFQ819" s="88"/>
      <c r="NFR819" s="88"/>
      <c r="NFS819" s="88"/>
      <c r="NFT819" s="88"/>
      <c r="NFU819" s="88"/>
      <c r="NFV819" s="88"/>
      <c r="NFW819" s="88"/>
      <c r="NFX819" s="88"/>
      <c r="NFY819" s="88"/>
      <c r="NFZ819" s="88"/>
      <c r="NGA819" s="88"/>
      <c r="NGB819" s="88"/>
      <c r="NGC819" s="88"/>
      <c r="NGD819" s="88"/>
      <c r="NGE819" s="88"/>
      <c r="NGF819" s="88"/>
      <c r="NGG819" s="88"/>
      <c r="NGH819" s="88"/>
      <c r="NGI819" s="88"/>
      <c r="NGJ819" s="88"/>
      <c r="NGK819" s="88"/>
      <c r="NGL819" s="88"/>
      <c r="NGM819" s="88"/>
      <c r="NGN819" s="89"/>
      <c r="NGO819" s="87"/>
      <c r="NGP819" s="88"/>
      <c r="NGQ819" s="88"/>
      <c r="NGR819" s="88"/>
      <c r="NGS819" s="88"/>
      <c r="NGT819" s="88"/>
      <c r="NGU819" s="88"/>
      <c r="NGV819" s="88"/>
      <c r="NGW819" s="88"/>
      <c r="NGX819" s="88"/>
      <c r="NGY819" s="88"/>
      <c r="NGZ819" s="88"/>
      <c r="NHA819" s="88"/>
      <c r="NHB819" s="88"/>
      <c r="NHC819" s="88"/>
      <c r="NHD819" s="88"/>
      <c r="NHE819" s="88"/>
      <c r="NHF819" s="88"/>
      <c r="NHG819" s="88"/>
      <c r="NHH819" s="88"/>
      <c r="NHI819" s="88"/>
      <c r="NHJ819" s="88"/>
      <c r="NHK819" s="88"/>
      <c r="NHL819" s="88"/>
      <c r="NHM819" s="88"/>
      <c r="NHN819" s="88"/>
      <c r="NHO819" s="88"/>
      <c r="NHP819" s="89"/>
      <c r="NHQ819" s="87"/>
      <c r="NHR819" s="88"/>
      <c r="NHS819" s="88"/>
      <c r="NHT819" s="88"/>
      <c r="NHU819" s="88"/>
      <c r="NHV819" s="88"/>
      <c r="NHW819" s="88"/>
      <c r="NHX819" s="88"/>
      <c r="NHY819" s="88"/>
      <c r="NHZ819" s="88"/>
      <c r="NIA819" s="88"/>
      <c r="NIB819" s="88"/>
      <c r="NIC819" s="88"/>
      <c r="NID819" s="88"/>
      <c r="NIE819" s="88"/>
      <c r="NIF819" s="88"/>
      <c r="NIG819" s="88"/>
      <c r="NIH819" s="88"/>
      <c r="NII819" s="88"/>
      <c r="NIJ819" s="88"/>
      <c r="NIK819" s="88"/>
      <c r="NIL819" s="88"/>
      <c r="NIM819" s="88"/>
      <c r="NIN819" s="88"/>
      <c r="NIO819" s="88"/>
      <c r="NIP819" s="88"/>
      <c r="NIQ819" s="88"/>
      <c r="NIR819" s="89"/>
      <c r="NIS819" s="87"/>
      <c r="NIT819" s="88"/>
      <c r="NIU819" s="88"/>
      <c r="NIV819" s="88"/>
      <c r="NIW819" s="88"/>
      <c r="NIX819" s="88"/>
      <c r="NIY819" s="88"/>
      <c r="NIZ819" s="88"/>
      <c r="NJA819" s="88"/>
      <c r="NJB819" s="88"/>
      <c r="NJC819" s="88"/>
      <c r="NJD819" s="88"/>
      <c r="NJE819" s="88"/>
      <c r="NJF819" s="88"/>
      <c r="NJG819" s="88"/>
      <c r="NJH819" s="88"/>
      <c r="NJI819" s="88"/>
      <c r="NJJ819" s="88"/>
      <c r="NJK819" s="88"/>
      <c r="NJL819" s="88"/>
      <c r="NJM819" s="88"/>
      <c r="NJN819" s="88"/>
      <c r="NJO819" s="88"/>
      <c r="NJP819" s="88"/>
      <c r="NJQ819" s="88"/>
      <c r="NJR819" s="88"/>
      <c r="NJS819" s="88"/>
      <c r="NJT819" s="89"/>
      <c r="NJU819" s="87"/>
      <c r="NJV819" s="88"/>
      <c r="NJW819" s="88"/>
      <c r="NJX819" s="88"/>
      <c r="NJY819" s="88"/>
      <c r="NJZ819" s="88"/>
      <c r="NKA819" s="88"/>
      <c r="NKB819" s="88"/>
      <c r="NKC819" s="88"/>
      <c r="NKD819" s="88"/>
      <c r="NKE819" s="88"/>
      <c r="NKF819" s="88"/>
      <c r="NKG819" s="88"/>
      <c r="NKH819" s="88"/>
      <c r="NKI819" s="88"/>
      <c r="NKJ819" s="88"/>
      <c r="NKK819" s="88"/>
      <c r="NKL819" s="88"/>
      <c r="NKM819" s="88"/>
      <c r="NKN819" s="88"/>
      <c r="NKO819" s="88"/>
      <c r="NKP819" s="88"/>
      <c r="NKQ819" s="88"/>
      <c r="NKR819" s="88"/>
      <c r="NKS819" s="88"/>
      <c r="NKT819" s="88"/>
      <c r="NKU819" s="88"/>
      <c r="NKV819" s="89"/>
      <c r="NKW819" s="87"/>
      <c r="NKX819" s="88"/>
      <c r="NKY819" s="88"/>
      <c r="NKZ819" s="88"/>
      <c r="NLA819" s="88"/>
      <c r="NLB819" s="88"/>
      <c r="NLC819" s="88"/>
      <c r="NLD819" s="88"/>
      <c r="NLE819" s="88"/>
      <c r="NLF819" s="88"/>
      <c r="NLG819" s="88"/>
      <c r="NLH819" s="88"/>
      <c r="NLI819" s="88"/>
      <c r="NLJ819" s="88"/>
      <c r="NLK819" s="88"/>
      <c r="NLL819" s="88"/>
      <c r="NLM819" s="88"/>
      <c r="NLN819" s="88"/>
      <c r="NLO819" s="88"/>
      <c r="NLP819" s="88"/>
      <c r="NLQ819" s="88"/>
      <c r="NLR819" s="88"/>
      <c r="NLS819" s="88"/>
      <c r="NLT819" s="88"/>
      <c r="NLU819" s="88"/>
      <c r="NLV819" s="88"/>
      <c r="NLW819" s="88"/>
      <c r="NLX819" s="89"/>
      <c r="NLY819" s="87"/>
      <c r="NLZ819" s="88"/>
      <c r="NMA819" s="88"/>
      <c r="NMB819" s="88"/>
      <c r="NMC819" s="88"/>
      <c r="NMD819" s="88"/>
      <c r="NME819" s="88"/>
      <c r="NMF819" s="88"/>
      <c r="NMG819" s="88"/>
      <c r="NMH819" s="88"/>
      <c r="NMI819" s="88"/>
      <c r="NMJ819" s="88"/>
      <c r="NMK819" s="88"/>
      <c r="NML819" s="88"/>
      <c r="NMM819" s="88"/>
      <c r="NMN819" s="88"/>
      <c r="NMO819" s="88"/>
      <c r="NMP819" s="88"/>
      <c r="NMQ819" s="88"/>
      <c r="NMR819" s="88"/>
      <c r="NMS819" s="88"/>
      <c r="NMT819" s="88"/>
      <c r="NMU819" s="88"/>
      <c r="NMV819" s="88"/>
      <c r="NMW819" s="88"/>
      <c r="NMX819" s="88"/>
      <c r="NMY819" s="88"/>
      <c r="NMZ819" s="89"/>
      <c r="NNA819" s="87"/>
      <c r="NNB819" s="88"/>
      <c r="NNC819" s="88"/>
      <c r="NND819" s="88"/>
      <c r="NNE819" s="88"/>
      <c r="NNF819" s="88"/>
      <c r="NNG819" s="88"/>
      <c r="NNH819" s="88"/>
      <c r="NNI819" s="88"/>
      <c r="NNJ819" s="88"/>
      <c r="NNK819" s="88"/>
      <c r="NNL819" s="88"/>
      <c r="NNM819" s="88"/>
      <c r="NNN819" s="88"/>
      <c r="NNO819" s="88"/>
      <c r="NNP819" s="88"/>
      <c r="NNQ819" s="88"/>
      <c r="NNR819" s="88"/>
      <c r="NNS819" s="88"/>
      <c r="NNT819" s="88"/>
      <c r="NNU819" s="88"/>
      <c r="NNV819" s="88"/>
      <c r="NNW819" s="88"/>
      <c r="NNX819" s="88"/>
      <c r="NNY819" s="88"/>
      <c r="NNZ819" s="88"/>
      <c r="NOA819" s="88"/>
      <c r="NOB819" s="89"/>
      <c r="NOC819" s="87"/>
      <c r="NOD819" s="88"/>
      <c r="NOE819" s="88"/>
      <c r="NOF819" s="88"/>
      <c r="NOG819" s="88"/>
      <c r="NOH819" s="88"/>
      <c r="NOI819" s="88"/>
      <c r="NOJ819" s="88"/>
      <c r="NOK819" s="88"/>
      <c r="NOL819" s="88"/>
      <c r="NOM819" s="88"/>
      <c r="NON819" s="88"/>
      <c r="NOO819" s="88"/>
      <c r="NOP819" s="88"/>
      <c r="NOQ819" s="88"/>
      <c r="NOR819" s="88"/>
      <c r="NOS819" s="88"/>
      <c r="NOT819" s="88"/>
      <c r="NOU819" s="88"/>
      <c r="NOV819" s="88"/>
      <c r="NOW819" s="88"/>
      <c r="NOX819" s="88"/>
      <c r="NOY819" s="88"/>
      <c r="NOZ819" s="88"/>
      <c r="NPA819" s="88"/>
      <c r="NPB819" s="88"/>
      <c r="NPC819" s="88"/>
      <c r="NPD819" s="89"/>
      <c r="NPE819" s="87"/>
      <c r="NPF819" s="88"/>
      <c r="NPG819" s="88"/>
      <c r="NPH819" s="88"/>
      <c r="NPI819" s="88"/>
      <c r="NPJ819" s="88"/>
      <c r="NPK819" s="88"/>
      <c r="NPL819" s="88"/>
      <c r="NPM819" s="88"/>
      <c r="NPN819" s="88"/>
      <c r="NPO819" s="88"/>
      <c r="NPP819" s="88"/>
      <c r="NPQ819" s="88"/>
      <c r="NPR819" s="88"/>
      <c r="NPS819" s="88"/>
      <c r="NPT819" s="88"/>
      <c r="NPU819" s="88"/>
      <c r="NPV819" s="88"/>
      <c r="NPW819" s="88"/>
      <c r="NPX819" s="88"/>
      <c r="NPY819" s="88"/>
      <c r="NPZ819" s="88"/>
      <c r="NQA819" s="88"/>
      <c r="NQB819" s="88"/>
      <c r="NQC819" s="88"/>
      <c r="NQD819" s="88"/>
      <c r="NQE819" s="88"/>
      <c r="NQF819" s="89"/>
      <c r="NQG819" s="87"/>
      <c r="NQH819" s="88"/>
      <c r="NQI819" s="88"/>
      <c r="NQJ819" s="88"/>
      <c r="NQK819" s="88"/>
      <c r="NQL819" s="88"/>
      <c r="NQM819" s="88"/>
      <c r="NQN819" s="88"/>
      <c r="NQO819" s="88"/>
      <c r="NQP819" s="88"/>
      <c r="NQQ819" s="88"/>
      <c r="NQR819" s="88"/>
      <c r="NQS819" s="88"/>
      <c r="NQT819" s="88"/>
      <c r="NQU819" s="88"/>
      <c r="NQV819" s="88"/>
      <c r="NQW819" s="88"/>
      <c r="NQX819" s="88"/>
      <c r="NQY819" s="88"/>
      <c r="NQZ819" s="88"/>
      <c r="NRA819" s="88"/>
      <c r="NRB819" s="88"/>
      <c r="NRC819" s="88"/>
      <c r="NRD819" s="88"/>
      <c r="NRE819" s="88"/>
      <c r="NRF819" s="88"/>
      <c r="NRG819" s="88"/>
      <c r="NRH819" s="89"/>
      <c r="NRI819" s="87"/>
      <c r="NRJ819" s="88"/>
      <c r="NRK819" s="88"/>
      <c r="NRL819" s="88"/>
      <c r="NRM819" s="88"/>
      <c r="NRN819" s="88"/>
      <c r="NRO819" s="88"/>
      <c r="NRP819" s="88"/>
      <c r="NRQ819" s="88"/>
      <c r="NRR819" s="88"/>
      <c r="NRS819" s="88"/>
      <c r="NRT819" s="88"/>
      <c r="NRU819" s="88"/>
      <c r="NRV819" s="88"/>
      <c r="NRW819" s="88"/>
      <c r="NRX819" s="88"/>
      <c r="NRY819" s="88"/>
      <c r="NRZ819" s="88"/>
      <c r="NSA819" s="88"/>
      <c r="NSB819" s="88"/>
      <c r="NSC819" s="88"/>
      <c r="NSD819" s="88"/>
      <c r="NSE819" s="88"/>
      <c r="NSF819" s="88"/>
      <c r="NSG819" s="88"/>
      <c r="NSH819" s="88"/>
      <c r="NSI819" s="88"/>
      <c r="NSJ819" s="89"/>
      <c r="NSK819" s="87"/>
      <c r="NSL819" s="88"/>
      <c r="NSM819" s="88"/>
      <c r="NSN819" s="88"/>
      <c r="NSO819" s="88"/>
      <c r="NSP819" s="88"/>
      <c r="NSQ819" s="88"/>
      <c r="NSR819" s="88"/>
      <c r="NSS819" s="88"/>
      <c r="NST819" s="88"/>
      <c r="NSU819" s="88"/>
      <c r="NSV819" s="88"/>
      <c r="NSW819" s="88"/>
      <c r="NSX819" s="88"/>
      <c r="NSY819" s="88"/>
      <c r="NSZ819" s="88"/>
      <c r="NTA819" s="88"/>
      <c r="NTB819" s="88"/>
      <c r="NTC819" s="88"/>
      <c r="NTD819" s="88"/>
      <c r="NTE819" s="88"/>
      <c r="NTF819" s="88"/>
      <c r="NTG819" s="88"/>
      <c r="NTH819" s="88"/>
      <c r="NTI819" s="88"/>
      <c r="NTJ819" s="88"/>
      <c r="NTK819" s="88"/>
      <c r="NTL819" s="89"/>
      <c r="NTM819" s="87"/>
      <c r="NTN819" s="88"/>
      <c r="NTO819" s="88"/>
      <c r="NTP819" s="88"/>
      <c r="NTQ819" s="88"/>
      <c r="NTR819" s="88"/>
      <c r="NTS819" s="88"/>
      <c r="NTT819" s="88"/>
      <c r="NTU819" s="88"/>
      <c r="NTV819" s="88"/>
      <c r="NTW819" s="88"/>
      <c r="NTX819" s="88"/>
      <c r="NTY819" s="88"/>
      <c r="NTZ819" s="88"/>
      <c r="NUA819" s="88"/>
      <c r="NUB819" s="88"/>
      <c r="NUC819" s="88"/>
      <c r="NUD819" s="88"/>
      <c r="NUE819" s="88"/>
      <c r="NUF819" s="88"/>
      <c r="NUG819" s="88"/>
      <c r="NUH819" s="88"/>
      <c r="NUI819" s="88"/>
      <c r="NUJ819" s="88"/>
      <c r="NUK819" s="88"/>
      <c r="NUL819" s="88"/>
      <c r="NUM819" s="88"/>
      <c r="NUN819" s="89"/>
      <c r="NUO819" s="87"/>
      <c r="NUP819" s="88"/>
      <c r="NUQ819" s="88"/>
      <c r="NUR819" s="88"/>
      <c r="NUS819" s="88"/>
      <c r="NUT819" s="88"/>
      <c r="NUU819" s="88"/>
      <c r="NUV819" s="88"/>
      <c r="NUW819" s="88"/>
      <c r="NUX819" s="88"/>
      <c r="NUY819" s="88"/>
      <c r="NUZ819" s="88"/>
      <c r="NVA819" s="88"/>
      <c r="NVB819" s="88"/>
      <c r="NVC819" s="88"/>
      <c r="NVD819" s="88"/>
      <c r="NVE819" s="88"/>
      <c r="NVF819" s="88"/>
      <c r="NVG819" s="88"/>
      <c r="NVH819" s="88"/>
      <c r="NVI819" s="88"/>
      <c r="NVJ819" s="88"/>
      <c r="NVK819" s="88"/>
      <c r="NVL819" s="88"/>
      <c r="NVM819" s="88"/>
      <c r="NVN819" s="88"/>
      <c r="NVO819" s="88"/>
      <c r="NVP819" s="89"/>
      <c r="NVQ819" s="87"/>
      <c r="NVR819" s="88"/>
      <c r="NVS819" s="88"/>
      <c r="NVT819" s="88"/>
      <c r="NVU819" s="88"/>
      <c r="NVV819" s="88"/>
      <c r="NVW819" s="88"/>
      <c r="NVX819" s="88"/>
      <c r="NVY819" s="88"/>
      <c r="NVZ819" s="88"/>
      <c r="NWA819" s="88"/>
      <c r="NWB819" s="88"/>
      <c r="NWC819" s="88"/>
      <c r="NWD819" s="88"/>
      <c r="NWE819" s="88"/>
      <c r="NWF819" s="88"/>
      <c r="NWG819" s="88"/>
      <c r="NWH819" s="88"/>
      <c r="NWI819" s="88"/>
      <c r="NWJ819" s="88"/>
      <c r="NWK819" s="88"/>
      <c r="NWL819" s="88"/>
      <c r="NWM819" s="88"/>
      <c r="NWN819" s="88"/>
      <c r="NWO819" s="88"/>
      <c r="NWP819" s="88"/>
      <c r="NWQ819" s="88"/>
      <c r="NWR819" s="89"/>
      <c r="NWS819" s="87"/>
      <c r="NWT819" s="88"/>
      <c r="NWU819" s="88"/>
      <c r="NWV819" s="88"/>
      <c r="NWW819" s="88"/>
      <c r="NWX819" s="88"/>
      <c r="NWY819" s="88"/>
      <c r="NWZ819" s="88"/>
      <c r="NXA819" s="88"/>
      <c r="NXB819" s="88"/>
      <c r="NXC819" s="88"/>
      <c r="NXD819" s="88"/>
      <c r="NXE819" s="88"/>
      <c r="NXF819" s="88"/>
      <c r="NXG819" s="88"/>
      <c r="NXH819" s="88"/>
      <c r="NXI819" s="88"/>
      <c r="NXJ819" s="88"/>
      <c r="NXK819" s="88"/>
      <c r="NXL819" s="88"/>
      <c r="NXM819" s="88"/>
      <c r="NXN819" s="88"/>
      <c r="NXO819" s="88"/>
      <c r="NXP819" s="88"/>
      <c r="NXQ819" s="88"/>
      <c r="NXR819" s="88"/>
      <c r="NXS819" s="88"/>
      <c r="NXT819" s="89"/>
      <c r="NXU819" s="87"/>
      <c r="NXV819" s="88"/>
      <c r="NXW819" s="88"/>
      <c r="NXX819" s="88"/>
      <c r="NXY819" s="88"/>
      <c r="NXZ819" s="88"/>
      <c r="NYA819" s="88"/>
      <c r="NYB819" s="88"/>
      <c r="NYC819" s="88"/>
      <c r="NYD819" s="88"/>
      <c r="NYE819" s="88"/>
      <c r="NYF819" s="88"/>
      <c r="NYG819" s="88"/>
      <c r="NYH819" s="88"/>
      <c r="NYI819" s="88"/>
      <c r="NYJ819" s="88"/>
      <c r="NYK819" s="88"/>
      <c r="NYL819" s="88"/>
      <c r="NYM819" s="88"/>
      <c r="NYN819" s="88"/>
      <c r="NYO819" s="88"/>
      <c r="NYP819" s="88"/>
      <c r="NYQ819" s="88"/>
      <c r="NYR819" s="88"/>
      <c r="NYS819" s="88"/>
      <c r="NYT819" s="88"/>
      <c r="NYU819" s="88"/>
      <c r="NYV819" s="89"/>
      <c r="NYW819" s="87"/>
      <c r="NYX819" s="88"/>
      <c r="NYY819" s="88"/>
      <c r="NYZ819" s="88"/>
      <c r="NZA819" s="88"/>
      <c r="NZB819" s="88"/>
      <c r="NZC819" s="88"/>
      <c r="NZD819" s="88"/>
      <c r="NZE819" s="88"/>
      <c r="NZF819" s="88"/>
      <c r="NZG819" s="88"/>
      <c r="NZH819" s="88"/>
      <c r="NZI819" s="88"/>
      <c r="NZJ819" s="88"/>
      <c r="NZK819" s="88"/>
      <c r="NZL819" s="88"/>
      <c r="NZM819" s="88"/>
      <c r="NZN819" s="88"/>
      <c r="NZO819" s="88"/>
      <c r="NZP819" s="88"/>
      <c r="NZQ819" s="88"/>
      <c r="NZR819" s="88"/>
      <c r="NZS819" s="88"/>
      <c r="NZT819" s="88"/>
      <c r="NZU819" s="88"/>
      <c r="NZV819" s="88"/>
      <c r="NZW819" s="88"/>
      <c r="NZX819" s="89"/>
      <c r="NZY819" s="87"/>
      <c r="NZZ819" s="88"/>
      <c r="OAA819" s="88"/>
      <c r="OAB819" s="88"/>
      <c r="OAC819" s="88"/>
      <c r="OAD819" s="88"/>
      <c r="OAE819" s="88"/>
      <c r="OAF819" s="88"/>
      <c r="OAG819" s="88"/>
      <c r="OAH819" s="88"/>
      <c r="OAI819" s="88"/>
      <c r="OAJ819" s="88"/>
      <c r="OAK819" s="88"/>
      <c r="OAL819" s="88"/>
      <c r="OAM819" s="88"/>
      <c r="OAN819" s="88"/>
      <c r="OAO819" s="88"/>
      <c r="OAP819" s="88"/>
      <c r="OAQ819" s="88"/>
      <c r="OAR819" s="88"/>
      <c r="OAS819" s="88"/>
      <c r="OAT819" s="88"/>
      <c r="OAU819" s="88"/>
      <c r="OAV819" s="88"/>
      <c r="OAW819" s="88"/>
      <c r="OAX819" s="88"/>
      <c r="OAY819" s="88"/>
      <c r="OAZ819" s="89"/>
      <c r="OBA819" s="87"/>
      <c r="OBB819" s="88"/>
      <c r="OBC819" s="88"/>
      <c r="OBD819" s="88"/>
      <c r="OBE819" s="88"/>
      <c r="OBF819" s="88"/>
      <c r="OBG819" s="88"/>
      <c r="OBH819" s="88"/>
      <c r="OBI819" s="88"/>
      <c r="OBJ819" s="88"/>
      <c r="OBK819" s="88"/>
      <c r="OBL819" s="88"/>
      <c r="OBM819" s="88"/>
      <c r="OBN819" s="88"/>
      <c r="OBO819" s="88"/>
      <c r="OBP819" s="88"/>
      <c r="OBQ819" s="88"/>
      <c r="OBR819" s="88"/>
      <c r="OBS819" s="88"/>
      <c r="OBT819" s="88"/>
      <c r="OBU819" s="88"/>
      <c r="OBV819" s="88"/>
      <c r="OBW819" s="88"/>
      <c r="OBX819" s="88"/>
      <c r="OBY819" s="88"/>
      <c r="OBZ819" s="88"/>
      <c r="OCA819" s="88"/>
      <c r="OCB819" s="89"/>
      <c r="OCC819" s="87"/>
      <c r="OCD819" s="88"/>
      <c r="OCE819" s="88"/>
      <c r="OCF819" s="88"/>
      <c r="OCG819" s="88"/>
      <c r="OCH819" s="88"/>
      <c r="OCI819" s="88"/>
      <c r="OCJ819" s="88"/>
      <c r="OCK819" s="88"/>
      <c r="OCL819" s="88"/>
      <c r="OCM819" s="88"/>
      <c r="OCN819" s="88"/>
      <c r="OCO819" s="88"/>
      <c r="OCP819" s="88"/>
      <c r="OCQ819" s="88"/>
      <c r="OCR819" s="88"/>
      <c r="OCS819" s="88"/>
      <c r="OCT819" s="88"/>
      <c r="OCU819" s="88"/>
      <c r="OCV819" s="88"/>
      <c r="OCW819" s="88"/>
      <c r="OCX819" s="88"/>
      <c r="OCY819" s="88"/>
      <c r="OCZ819" s="88"/>
      <c r="ODA819" s="88"/>
      <c r="ODB819" s="88"/>
      <c r="ODC819" s="88"/>
      <c r="ODD819" s="89"/>
      <c r="ODE819" s="87"/>
      <c r="ODF819" s="88"/>
      <c r="ODG819" s="88"/>
      <c r="ODH819" s="88"/>
      <c r="ODI819" s="88"/>
      <c r="ODJ819" s="88"/>
      <c r="ODK819" s="88"/>
      <c r="ODL819" s="88"/>
      <c r="ODM819" s="88"/>
      <c r="ODN819" s="88"/>
      <c r="ODO819" s="88"/>
      <c r="ODP819" s="88"/>
      <c r="ODQ819" s="88"/>
      <c r="ODR819" s="88"/>
      <c r="ODS819" s="88"/>
      <c r="ODT819" s="88"/>
      <c r="ODU819" s="88"/>
      <c r="ODV819" s="88"/>
      <c r="ODW819" s="88"/>
      <c r="ODX819" s="88"/>
      <c r="ODY819" s="88"/>
      <c r="ODZ819" s="88"/>
      <c r="OEA819" s="88"/>
      <c r="OEB819" s="88"/>
      <c r="OEC819" s="88"/>
      <c r="OED819" s="88"/>
      <c r="OEE819" s="88"/>
      <c r="OEF819" s="89"/>
      <c r="OEG819" s="87"/>
      <c r="OEH819" s="88"/>
      <c r="OEI819" s="88"/>
      <c r="OEJ819" s="88"/>
      <c r="OEK819" s="88"/>
      <c r="OEL819" s="88"/>
      <c r="OEM819" s="88"/>
      <c r="OEN819" s="88"/>
      <c r="OEO819" s="88"/>
      <c r="OEP819" s="88"/>
      <c r="OEQ819" s="88"/>
      <c r="OER819" s="88"/>
      <c r="OES819" s="88"/>
      <c r="OET819" s="88"/>
      <c r="OEU819" s="88"/>
      <c r="OEV819" s="88"/>
      <c r="OEW819" s="88"/>
      <c r="OEX819" s="88"/>
      <c r="OEY819" s="88"/>
      <c r="OEZ819" s="88"/>
      <c r="OFA819" s="88"/>
      <c r="OFB819" s="88"/>
      <c r="OFC819" s="88"/>
      <c r="OFD819" s="88"/>
      <c r="OFE819" s="88"/>
      <c r="OFF819" s="88"/>
      <c r="OFG819" s="88"/>
      <c r="OFH819" s="89"/>
      <c r="OFI819" s="87"/>
      <c r="OFJ819" s="88"/>
      <c r="OFK819" s="88"/>
      <c r="OFL819" s="88"/>
      <c r="OFM819" s="88"/>
      <c r="OFN819" s="88"/>
      <c r="OFO819" s="88"/>
      <c r="OFP819" s="88"/>
      <c r="OFQ819" s="88"/>
      <c r="OFR819" s="88"/>
      <c r="OFS819" s="88"/>
      <c r="OFT819" s="88"/>
      <c r="OFU819" s="88"/>
      <c r="OFV819" s="88"/>
      <c r="OFW819" s="88"/>
      <c r="OFX819" s="88"/>
      <c r="OFY819" s="88"/>
      <c r="OFZ819" s="88"/>
      <c r="OGA819" s="88"/>
      <c r="OGB819" s="88"/>
      <c r="OGC819" s="88"/>
      <c r="OGD819" s="88"/>
      <c r="OGE819" s="88"/>
      <c r="OGF819" s="88"/>
      <c r="OGG819" s="88"/>
      <c r="OGH819" s="88"/>
      <c r="OGI819" s="88"/>
      <c r="OGJ819" s="89"/>
      <c r="OGK819" s="87"/>
      <c r="OGL819" s="88"/>
      <c r="OGM819" s="88"/>
      <c r="OGN819" s="88"/>
      <c r="OGO819" s="88"/>
      <c r="OGP819" s="88"/>
      <c r="OGQ819" s="88"/>
      <c r="OGR819" s="88"/>
      <c r="OGS819" s="88"/>
      <c r="OGT819" s="88"/>
      <c r="OGU819" s="88"/>
      <c r="OGV819" s="88"/>
      <c r="OGW819" s="88"/>
      <c r="OGX819" s="88"/>
      <c r="OGY819" s="88"/>
      <c r="OGZ819" s="88"/>
      <c r="OHA819" s="88"/>
      <c r="OHB819" s="88"/>
      <c r="OHC819" s="88"/>
      <c r="OHD819" s="88"/>
      <c r="OHE819" s="88"/>
      <c r="OHF819" s="88"/>
      <c r="OHG819" s="88"/>
      <c r="OHH819" s="88"/>
      <c r="OHI819" s="88"/>
      <c r="OHJ819" s="88"/>
      <c r="OHK819" s="88"/>
      <c r="OHL819" s="89"/>
      <c r="OHM819" s="87"/>
      <c r="OHN819" s="88"/>
      <c r="OHO819" s="88"/>
      <c r="OHP819" s="88"/>
      <c r="OHQ819" s="88"/>
      <c r="OHR819" s="88"/>
      <c r="OHS819" s="88"/>
      <c r="OHT819" s="88"/>
      <c r="OHU819" s="88"/>
      <c r="OHV819" s="88"/>
      <c r="OHW819" s="88"/>
      <c r="OHX819" s="88"/>
      <c r="OHY819" s="88"/>
      <c r="OHZ819" s="88"/>
      <c r="OIA819" s="88"/>
      <c r="OIB819" s="88"/>
      <c r="OIC819" s="88"/>
      <c r="OID819" s="88"/>
      <c r="OIE819" s="88"/>
      <c r="OIF819" s="88"/>
      <c r="OIG819" s="88"/>
      <c r="OIH819" s="88"/>
      <c r="OII819" s="88"/>
      <c r="OIJ819" s="88"/>
      <c r="OIK819" s="88"/>
      <c r="OIL819" s="88"/>
      <c r="OIM819" s="88"/>
      <c r="OIN819" s="89"/>
      <c r="OIO819" s="87"/>
      <c r="OIP819" s="88"/>
      <c r="OIQ819" s="88"/>
      <c r="OIR819" s="88"/>
      <c r="OIS819" s="88"/>
      <c r="OIT819" s="88"/>
      <c r="OIU819" s="88"/>
      <c r="OIV819" s="88"/>
      <c r="OIW819" s="88"/>
      <c r="OIX819" s="88"/>
      <c r="OIY819" s="88"/>
      <c r="OIZ819" s="88"/>
      <c r="OJA819" s="88"/>
      <c r="OJB819" s="88"/>
      <c r="OJC819" s="88"/>
      <c r="OJD819" s="88"/>
      <c r="OJE819" s="88"/>
      <c r="OJF819" s="88"/>
      <c r="OJG819" s="88"/>
      <c r="OJH819" s="88"/>
      <c r="OJI819" s="88"/>
      <c r="OJJ819" s="88"/>
      <c r="OJK819" s="88"/>
      <c r="OJL819" s="88"/>
      <c r="OJM819" s="88"/>
      <c r="OJN819" s="88"/>
      <c r="OJO819" s="88"/>
      <c r="OJP819" s="89"/>
      <c r="OJQ819" s="87"/>
      <c r="OJR819" s="88"/>
      <c r="OJS819" s="88"/>
      <c r="OJT819" s="88"/>
      <c r="OJU819" s="88"/>
      <c r="OJV819" s="88"/>
      <c r="OJW819" s="88"/>
      <c r="OJX819" s="88"/>
      <c r="OJY819" s="88"/>
      <c r="OJZ819" s="88"/>
      <c r="OKA819" s="88"/>
      <c r="OKB819" s="88"/>
      <c r="OKC819" s="88"/>
      <c r="OKD819" s="88"/>
      <c r="OKE819" s="88"/>
      <c r="OKF819" s="88"/>
      <c r="OKG819" s="88"/>
      <c r="OKH819" s="88"/>
      <c r="OKI819" s="88"/>
      <c r="OKJ819" s="88"/>
      <c r="OKK819" s="88"/>
      <c r="OKL819" s="88"/>
      <c r="OKM819" s="88"/>
      <c r="OKN819" s="88"/>
      <c r="OKO819" s="88"/>
      <c r="OKP819" s="88"/>
      <c r="OKQ819" s="88"/>
      <c r="OKR819" s="89"/>
      <c r="OKS819" s="87"/>
      <c r="OKT819" s="88"/>
      <c r="OKU819" s="88"/>
      <c r="OKV819" s="88"/>
      <c r="OKW819" s="88"/>
      <c r="OKX819" s="88"/>
      <c r="OKY819" s="88"/>
      <c r="OKZ819" s="88"/>
      <c r="OLA819" s="88"/>
      <c r="OLB819" s="88"/>
      <c r="OLC819" s="88"/>
      <c r="OLD819" s="88"/>
      <c r="OLE819" s="88"/>
      <c r="OLF819" s="88"/>
      <c r="OLG819" s="88"/>
      <c r="OLH819" s="88"/>
      <c r="OLI819" s="88"/>
      <c r="OLJ819" s="88"/>
      <c r="OLK819" s="88"/>
      <c r="OLL819" s="88"/>
      <c r="OLM819" s="88"/>
      <c r="OLN819" s="88"/>
      <c r="OLO819" s="88"/>
      <c r="OLP819" s="88"/>
      <c r="OLQ819" s="88"/>
      <c r="OLR819" s="88"/>
      <c r="OLS819" s="88"/>
      <c r="OLT819" s="89"/>
      <c r="OLU819" s="87"/>
      <c r="OLV819" s="88"/>
      <c r="OLW819" s="88"/>
      <c r="OLX819" s="88"/>
      <c r="OLY819" s="88"/>
      <c r="OLZ819" s="88"/>
      <c r="OMA819" s="88"/>
      <c r="OMB819" s="88"/>
      <c r="OMC819" s="88"/>
      <c r="OMD819" s="88"/>
      <c r="OME819" s="88"/>
      <c r="OMF819" s="88"/>
      <c r="OMG819" s="88"/>
      <c r="OMH819" s="88"/>
      <c r="OMI819" s="88"/>
      <c r="OMJ819" s="88"/>
      <c r="OMK819" s="88"/>
      <c r="OML819" s="88"/>
      <c r="OMM819" s="88"/>
      <c r="OMN819" s="88"/>
      <c r="OMO819" s="88"/>
      <c r="OMP819" s="88"/>
      <c r="OMQ819" s="88"/>
      <c r="OMR819" s="88"/>
      <c r="OMS819" s="88"/>
      <c r="OMT819" s="88"/>
      <c r="OMU819" s="88"/>
      <c r="OMV819" s="89"/>
      <c r="OMW819" s="87"/>
      <c r="OMX819" s="88"/>
      <c r="OMY819" s="88"/>
      <c r="OMZ819" s="88"/>
      <c r="ONA819" s="88"/>
      <c r="ONB819" s="88"/>
      <c r="ONC819" s="88"/>
      <c r="OND819" s="88"/>
      <c r="ONE819" s="88"/>
      <c r="ONF819" s="88"/>
      <c r="ONG819" s="88"/>
      <c r="ONH819" s="88"/>
      <c r="ONI819" s="88"/>
      <c r="ONJ819" s="88"/>
      <c r="ONK819" s="88"/>
      <c r="ONL819" s="88"/>
      <c r="ONM819" s="88"/>
      <c r="ONN819" s="88"/>
      <c r="ONO819" s="88"/>
      <c r="ONP819" s="88"/>
      <c r="ONQ819" s="88"/>
      <c r="ONR819" s="88"/>
      <c r="ONS819" s="88"/>
      <c r="ONT819" s="88"/>
      <c r="ONU819" s="88"/>
      <c r="ONV819" s="88"/>
      <c r="ONW819" s="88"/>
      <c r="ONX819" s="89"/>
      <c r="ONY819" s="87"/>
      <c r="ONZ819" s="88"/>
      <c r="OOA819" s="88"/>
      <c r="OOB819" s="88"/>
      <c r="OOC819" s="88"/>
      <c r="OOD819" s="88"/>
      <c r="OOE819" s="88"/>
      <c r="OOF819" s="88"/>
      <c r="OOG819" s="88"/>
      <c r="OOH819" s="88"/>
      <c r="OOI819" s="88"/>
      <c r="OOJ819" s="88"/>
      <c r="OOK819" s="88"/>
      <c r="OOL819" s="88"/>
      <c r="OOM819" s="88"/>
      <c r="OON819" s="88"/>
      <c r="OOO819" s="88"/>
      <c r="OOP819" s="88"/>
      <c r="OOQ819" s="88"/>
      <c r="OOR819" s="88"/>
      <c r="OOS819" s="88"/>
      <c r="OOT819" s="88"/>
      <c r="OOU819" s="88"/>
      <c r="OOV819" s="88"/>
      <c r="OOW819" s="88"/>
      <c r="OOX819" s="88"/>
      <c r="OOY819" s="88"/>
      <c r="OOZ819" s="89"/>
      <c r="OPA819" s="87"/>
      <c r="OPB819" s="88"/>
      <c r="OPC819" s="88"/>
      <c r="OPD819" s="88"/>
      <c r="OPE819" s="88"/>
      <c r="OPF819" s="88"/>
      <c r="OPG819" s="88"/>
      <c r="OPH819" s="88"/>
      <c r="OPI819" s="88"/>
      <c r="OPJ819" s="88"/>
      <c r="OPK819" s="88"/>
      <c r="OPL819" s="88"/>
      <c r="OPM819" s="88"/>
      <c r="OPN819" s="88"/>
      <c r="OPO819" s="88"/>
      <c r="OPP819" s="88"/>
      <c r="OPQ819" s="88"/>
      <c r="OPR819" s="88"/>
      <c r="OPS819" s="88"/>
      <c r="OPT819" s="88"/>
      <c r="OPU819" s="88"/>
      <c r="OPV819" s="88"/>
      <c r="OPW819" s="88"/>
      <c r="OPX819" s="88"/>
      <c r="OPY819" s="88"/>
      <c r="OPZ819" s="88"/>
      <c r="OQA819" s="88"/>
      <c r="OQB819" s="89"/>
      <c r="OQC819" s="87"/>
      <c r="OQD819" s="88"/>
      <c r="OQE819" s="88"/>
      <c r="OQF819" s="88"/>
      <c r="OQG819" s="88"/>
      <c r="OQH819" s="88"/>
      <c r="OQI819" s="88"/>
      <c r="OQJ819" s="88"/>
      <c r="OQK819" s="88"/>
      <c r="OQL819" s="88"/>
      <c r="OQM819" s="88"/>
      <c r="OQN819" s="88"/>
      <c r="OQO819" s="88"/>
      <c r="OQP819" s="88"/>
      <c r="OQQ819" s="88"/>
      <c r="OQR819" s="88"/>
      <c r="OQS819" s="88"/>
      <c r="OQT819" s="88"/>
      <c r="OQU819" s="88"/>
      <c r="OQV819" s="88"/>
      <c r="OQW819" s="88"/>
      <c r="OQX819" s="88"/>
      <c r="OQY819" s="88"/>
      <c r="OQZ819" s="88"/>
      <c r="ORA819" s="88"/>
      <c r="ORB819" s="88"/>
      <c r="ORC819" s="88"/>
      <c r="ORD819" s="89"/>
      <c r="ORE819" s="87"/>
      <c r="ORF819" s="88"/>
      <c r="ORG819" s="88"/>
      <c r="ORH819" s="88"/>
      <c r="ORI819" s="88"/>
      <c r="ORJ819" s="88"/>
      <c r="ORK819" s="88"/>
      <c r="ORL819" s="88"/>
      <c r="ORM819" s="88"/>
      <c r="ORN819" s="88"/>
      <c r="ORO819" s="88"/>
      <c r="ORP819" s="88"/>
      <c r="ORQ819" s="88"/>
      <c r="ORR819" s="88"/>
      <c r="ORS819" s="88"/>
      <c r="ORT819" s="88"/>
      <c r="ORU819" s="88"/>
      <c r="ORV819" s="88"/>
      <c r="ORW819" s="88"/>
      <c r="ORX819" s="88"/>
      <c r="ORY819" s="88"/>
      <c r="ORZ819" s="88"/>
      <c r="OSA819" s="88"/>
      <c r="OSB819" s="88"/>
      <c r="OSC819" s="88"/>
      <c r="OSD819" s="88"/>
      <c r="OSE819" s="88"/>
      <c r="OSF819" s="89"/>
      <c r="OSG819" s="87"/>
      <c r="OSH819" s="88"/>
      <c r="OSI819" s="88"/>
      <c r="OSJ819" s="88"/>
      <c r="OSK819" s="88"/>
      <c r="OSL819" s="88"/>
      <c r="OSM819" s="88"/>
      <c r="OSN819" s="88"/>
      <c r="OSO819" s="88"/>
      <c r="OSP819" s="88"/>
      <c r="OSQ819" s="88"/>
      <c r="OSR819" s="88"/>
      <c r="OSS819" s="88"/>
      <c r="OST819" s="88"/>
      <c r="OSU819" s="88"/>
      <c r="OSV819" s="88"/>
      <c r="OSW819" s="88"/>
      <c r="OSX819" s="88"/>
      <c r="OSY819" s="88"/>
      <c r="OSZ819" s="88"/>
      <c r="OTA819" s="88"/>
      <c r="OTB819" s="88"/>
      <c r="OTC819" s="88"/>
      <c r="OTD819" s="88"/>
      <c r="OTE819" s="88"/>
      <c r="OTF819" s="88"/>
      <c r="OTG819" s="88"/>
      <c r="OTH819" s="89"/>
      <c r="OTI819" s="87"/>
      <c r="OTJ819" s="88"/>
      <c r="OTK819" s="88"/>
      <c r="OTL819" s="88"/>
      <c r="OTM819" s="88"/>
      <c r="OTN819" s="88"/>
      <c r="OTO819" s="88"/>
      <c r="OTP819" s="88"/>
      <c r="OTQ819" s="88"/>
      <c r="OTR819" s="88"/>
      <c r="OTS819" s="88"/>
      <c r="OTT819" s="88"/>
      <c r="OTU819" s="88"/>
      <c r="OTV819" s="88"/>
      <c r="OTW819" s="88"/>
      <c r="OTX819" s="88"/>
      <c r="OTY819" s="88"/>
      <c r="OTZ819" s="88"/>
      <c r="OUA819" s="88"/>
      <c r="OUB819" s="88"/>
      <c r="OUC819" s="88"/>
      <c r="OUD819" s="88"/>
      <c r="OUE819" s="88"/>
      <c r="OUF819" s="88"/>
      <c r="OUG819" s="88"/>
      <c r="OUH819" s="88"/>
      <c r="OUI819" s="88"/>
      <c r="OUJ819" s="89"/>
      <c r="OUK819" s="87"/>
      <c r="OUL819" s="88"/>
      <c r="OUM819" s="88"/>
      <c r="OUN819" s="88"/>
      <c r="OUO819" s="88"/>
      <c r="OUP819" s="88"/>
      <c r="OUQ819" s="88"/>
      <c r="OUR819" s="88"/>
      <c r="OUS819" s="88"/>
      <c r="OUT819" s="88"/>
      <c r="OUU819" s="88"/>
      <c r="OUV819" s="88"/>
      <c r="OUW819" s="88"/>
      <c r="OUX819" s="88"/>
      <c r="OUY819" s="88"/>
      <c r="OUZ819" s="88"/>
      <c r="OVA819" s="88"/>
      <c r="OVB819" s="88"/>
      <c r="OVC819" s="88"/>
      <c r="OVD819" s="88"/>
      <c r="OVE819" s="88"/>
      <c r="OVF819" s="88"/>
      <c r="OVG819" s="88"/>
      <c r="OVH819" s="88"/>
      <c r="OVI819" s="88"/>
      <c r="OVJ819" s="88"/>
      <c r="OVK819" s="88"/>
      <c r="OVL819" s="89"/>
      <c r="OVM819" s="87"/>
      <c r="OVN819" s="88"/>
      <c r="OVO819" s="88"/>
      <c r="OVP819" s="88"/>
      <c r="OVQ819" s="88"/>
      <c r="OVR819" s="88"/>
      <c r="OVS819" s="88"/>
      <c r="OVT819" s="88"/>
      <c r="OVU819" s="88"/>
      <c r="OVV819" s="88"/>
      <c r="OVW819" s="88"/>
      <c r="OVX819" s="88"/>
      <c r="OVY819" s="88"/>
      <c r="OVZ819" s="88"/>
      <c r="OWA819" s="88"/>
      <c r="OWB819" s="88"/>
      <c r="OWC819" s="88"/>
      <c r="OWD819" s="88"/>
      <c r="OWE819" s="88"/>
      <c r="OWF819" s="88"/>
      <c r="OWG819" s="88"/>
      <c r="OWH819" s="88"/>
      <c r="OWI819" s="88"/>
      <c r="OWJ819" s="88"/>
      <c r="OWK819" s="88"/>
      <c r="OWL819" s="88"/>
      <c r="OWM819" s="88"/>
      <c r="OWN819" s="89"/>
      <c r="OWO819" s="87"/>
      <c r="OWP819" s="88"/>
      <c r="OWQ819" s="88"/>
      <c r="OWR819" s="88"/>
      <c r="OWS819" s="88"/>
      <c r="OWT819" s="88"/>
      <c r="OWU819" s="88"/>
      <c r="OWV819" s="88"/>
      <c r="OWW819" s="88"/>
      <c r="OWX819" s="88"/>
      <c r="OWY819" s="88"/>
      <c r="OWZ819" s="88"/>
      <c r="OXA819" s="88"/>
      <c r="OXB819" s="88"/>
      <c r="OXC819" s="88"/>
      <c r="OXD819" s="88"/>
      <c r="OXE819" s="88"/>
      <c r="OXF819" s="88"/>
      <c r="OXG819" s="88"/>
      <c r="OXH819" s="88"/>
      <c r="OXI819" s="88"/>
      <c r="OXJ819" s="88"/>
      <c r="OXK819" s="88"/>
      <c r="OXL819" s="88"/>
      <c r="OXM819" s="88"/>
      <c r="OXN819" s="88"/>
      <c r="OXO819" s="88"/>
      <c r="OXP819" s="89"/>
      <c r="OXQ819" s="87"/>
      <c r="OXR819" s="88"/>
      <c r="OXS819" s="88"/>
      <c r="OXT819" s="88"/>
      <c r="OXU819" s="88"/>
      <c r="OXV819" s="88"/>
      <c r="OXW819" s="88"/>
      <c r="OXX819" s="88"/>
      <c r="OXY819" s="88"/>
      <c r="OXZ819" s="88"/>
      <c r="OYA819" s="88"/>
      <c r="OYB819" s="88"/>
      <c r="OYC819" s="88"/>
      <c r="OYD819" s="88"/>
      <c r="OYE819" s="88"/>
      <c r="OYF819" s="88"/>
      <c r="OYG819" s="88"/>
      <c r="OYH819" s="88"/>
      <c r="OYI819" s="88"/>
      <c r="OYJ819" s="88"/>
      <c r="OYK819" s="88"/>
      <c r="OYL819" s="88"/>
      <c r="OYM819" s="88"/>
      <c r="OYN819" s="88"/>
      <c r="OYO819" s="88"/>
      <c r="OYP819" s="88"/>
      <c r="OYQ819" s="88"/>
      <c r="OYR819" s="89"/>
      <c r="OYS819" s="87"/>
      <c r="OYT819" s="88"/>
      <c r="OYU819" s="88"/>
      <c r="OYV819" s="88"/>
      <c r="OYW819" s="88"/>
      <c r="OYX819" s="88"/>
      <c r="OYY819" s="88"/>
      <c r="OYZ819" s="88"/>
      <c r="OZA819" s="88"/>
      <c r="OZB819" s="88"/>
      <c r="OZC819" s="88"/>
      <c r="OZD819" s="88"/>
      <c r="OZE819" s="88"/>
      <c r="OZF819" s="88"/>
      <c r="OZG819" s="88"/>
      <c r="OZH819" s="88"/>
      <c r="OZI819" s="88"/>
      <c r="OZJ819" s="88"/>
      <c r="OZK819" s="88"/>
      <c r="OZL819" s="88"/>
      <c r="OZM819" s="88"/>
      <c r="OZN819" s="88"/>
      <c r="OZO819" s="88"/>
      <c r="OZP819" s="88"/>
      <c r="OZQ819" s="88"/>
      <c r="OZR819" s="88"/>
      <c r="OZS819" s="88"/>
      <c r="OZT819" s="89"/>
      <c r="OZU819" s="87"/>
      <c r="OZV819" s="88"/>
      <c r="OZW819" s="88"/>
      <c r="OZX819" s="88"/>
      <c r="OZY819" s="88"/>
      <c r="OZZ819" s="88"/>
      <c r="PAA819" s="88"/>
      <c r="PAB819" s="88"/>
      <c r="PAC819" s="88"/>
      <c r="PAD819" s="88"/>
      <c r="PAE819" s="88"/>
      <c r="PAF819" s="88"/>
      <c r="PAG819" s="88"/>
      <c r="PAH819" s="88"/>
      <c r="PAI819" s="88"/>
      <c r="PAJ819" s="88"/>
      <c r="PAK819" s="88"/>
      <c r="PAL819" s="88"/>
      <c r="PAM819" s="88"/>
      <c r="PAN819" s="88"/>
      <c r="PAO819" s="88"/>
      <c r="PAP819" s="88"/>
      <c r="PAQ819" s="88"/>
      <c r="PAR819" s="88"/>
      <c r="PAS819" s="88"/>
      <c r="PAT819" s="88"/>
      <c r="PAU819" s="88"/>
      <c r="PAV819" s="89"/>
      <c r="PAW819" s="87"/>
      <c r="PAX819" s="88"/>
      <c r="PAY819" s="88"/>
      <c r="PAZ819" s="88"/>
      <c r="PBA819" s="88"/>
      <c r="PBB819" s="88"/>
      <c r="PBC819" s="88"/>
      <c r="PBD819" s="88"/>
      <c r="PBE819" s="88"/>
      <c r="PBF819" s="88"/>
      <c r="PBG819" s="88"/>
      <c r="PBH819" s="88"/>
      <c r="PBI819" s="88"/>
      <c r="PBJ819" s="88"/>
      <c r="PBK819" s="88"/>
      <c r="PBL819" s="88"/>
      <c r="PBM819" s="88"/>
      <c r="PBN819" s="88"/>
      <c r="PBO819" s="88"/>
      <c r="PBP819" s="88"/>
      <c r="PBQ819" s="88"/>
      <c r="PBR819" s="88"/>
      <c r="PBS819" s="88"/>
      <c r="PBT819" s="88"/>
      <c r="PBU819" s="88"/>
      <c r="PBV819" s="88"/>
      <c r="PBW819" s="88"/>
      <c r="PBX819" s="89"/>
      <c r="PBY819" s="87"/>
      <c r="PBZ819" s="88"/>
      <c r="PCA819" s="88"/>
      <c r="PCB819" s="88"/>
      <c r="PCC819" s="88"/>
      <c r="PCD819" s="88"/>
      <c r="PCE819" s="88"/>
      <c r="PCF819" s="88"/>
      <c r="PCG819" s="88"/>
      <c r="PCH819" s="88"/>
      <c r="PCI819" s="88"/>
      <c r="PCJ819" s="88"/>
      <c r="PCK819" s="88"/>
      <c r="PCL819" s="88"/>
      <c r="PCM819" s="88"/>
      <c r="PCN819" s="88"/>
      <c r="PCO819" s="88"/>
      <c r="PCP819" s="88"/>
      <c r="PCQ819" s="88"/>
      <c r="PCR819" s="88"/>
      <c r="PCS819" s="88"/>
      <c r="PCT819" s="88"/>
      <c r="PCU819" s="88"/>
      <c r="PCV819" s="88"/>
      <c r="PCW819" s="88"/>
      <c r="PCX819" s="88"/>
      <c r="PCY819" s="88"/>
      <c r="PCZ819" s="89"/>
      <c r="PDA819" s="87"/>
      <c r="PDB819" s="88"/>
      <c r="PDC819" s="88"/>
      <c r="PDD819" s="88"/>
      <c r="PDE819" s="88"/>
      <c r="PDF819" s="88"/>
      <c r="PDG819" s="88"/>
      <c r="PDH819" s="88"/>
      <c r="PDI819" s="88"/>
      <c r="PDJ819" s="88"/>
      <c r="PDK819" s="88"/>
      <c r="PDL819" s="88"/>
      <c r="PDM819" s="88"/>
      <c r="PDN819" s="88"/>
      <c r="PDO819" s="88"/>
      <c r="PDP819" s="88"/>
      <c r="PDQ819" s="88"/>
      <c r="PDR819" s="88"/>
      <c r="PDS819" s="88"/>
      <c r="PDT819" s="88"/>
      <c r="PDU819" s="88"/>
      <c r="PDV819" s="88"/>
      <c r="PDW819" s="88"/>
      <c r="PDX819" s="88"/>
      <c r="PDY819" s="88"/>
      <c r="PDZ819" s="88"/>
      <c r="PEA819" s="88"/>
      <c r="PEB819" s="89"/>
      <c r="PEC819" s="87"/>
      <c r="PED819" s="88"/>
      <c r="PEE819" s="88"/>
      <c r="PEF819" s="88"/>
      <c r="PEG819" s="88"/>
      <c r="PEH819" s="88"/>
      <c r="PEI819" s="88"/>
      <c r="PEJ819" s="88"/>
      <c r="PEK819" s="88"/>
      <c r="PEL819" s="88"/>
      <c r="PEM819" s="88"/>
      <c r="PEN819" s="88"/>
      <c r="PEO819" s="88"/>
      <c r="PEP819" s="88"/>
      <c r="PEQ819" s="88"/>
      <c r="PER819" s="88"/>
      <c r="PES819" s="88"/>
      <c r="PET819" s="88"/>
      <c r="PEU819" s="88"/>
      <c r="PEV819" s="88"/>
      <c r="PEW819" s="88"/>
      <c r="PEX819" s="88"/>
      <c r="PEY819" s="88"/>
      <c r="PEZ819" s="88"/>
      <c r="PFA819" s="88"/>
      <c r="PFB819" s="88"/>
      <c r="PFC819" s="88"/>
      <c r="PFD819" s="89"/>
      <c r="PFE819" s="87"/>
      <c r="PFF819" s="88"/>
      <c r="PFG819" s="88"/>
      <c r="PFH819" s="88"/>
      <c r="PFI819" s="88"/>
      <c r="PFJ819" s="88"/>
      <c r="PFK819" s="88"/>
      <c r="PFL819" s="88"/>
      <c r="PFM819" s="88"/>
      <c r="PFN819" s="88"/>
      <c r="PFO819" s="88"/>
      <c r="PFP819" s="88"/>
      <c r="PFQ819" s="88"/>
      <c r="PFR819" s="88"/>
      <c r="PFS819" s="88"/>
      <c r="PFT819" s="88"/>
      <c r="PFU819" s="88"/>
      <c r="PFV819" s="88"/>
      <c r="PFW819" s="88"/>
      <c r="PFX819" s="88"/>
      <c r="PFY819" s="88"/>
      <c r="PFZ819" s="88"/>
      <c r="PGA819" s="88"/>
      <c r="PGB819" s="88"/>
      <c r="PGC819" s="88"/>
      <c r="PGD819" s="88"/>
      <c r="PGE819" s="88"/>
      <c r="PGF819" s="89"/>
      <c r="PGG819" s="87"/>
      <c r="PGH819" s="88"/>
      <c r="PGI819" s="88"/>
      <c r="PGJ819" s="88"/>
      <c r="PGK819" s="88"/>
      <c r="PGL819" s="88"/>
      <c r="PGM819" s="88"/>
      <c r="PGN819" s="88"/>
      <c r="PGO819" s="88"/>
      <c r="PGP819" s="88"/>
      <c r="PGQ819" s="88"/>
      <c r="PGR819" s="88"/>
      <c r="PGS819" s="88"/>
      <c r="PGT819" s="88"/>
      <c r="PGU819" s="88"/>
      <c r="PGV819" s="88"/>
      <c r="PGW819" s="88"/>
      <c r="PGX819" s="88"/>
      <c r="PGY819" s="88"/>
      <c r="PGZ819" s="88"/>
      <c r="PHA819" s="88"/>
      <c r="PHB819" s="88"/>
      <c r="PHC819" s="88"/>
      <c r="PHD819" s="88"/>
      <c r="PHE819" s="88"/>
      <c r="PHF819" s="88"/>
      <c r="PHG819" s="88"/>
      <c r="PHH819" s="89"/>
      <c r="PHI819" s="87"/>
      <c r="PHJ819" s="88"/>
      <c r="PHK819" s="88"/>
      <c r="PHL819" s="88"/>
      <c r="PHM819" s="88"/>
      <c r="PHN819" s="88"/>
      <c r="PHO819" s="88"/>
      <c r="PHP819" s="88"/>
      <c r="PHQ819" s="88"/>
      <c r="PHR819" s="88"/>
      <c r="PHS819" s="88"/>
      <c r="PHT819" s="88"/>
      <c r="PHU819" s="88"/>
      <c r="PHV819" s="88"/>
      <c r="PHW819" s="88"/>
      <c r="PHX819" s="88"/>
      <c r="PHY819" s="88"/>
      <c r="PHZ819" s="88"/>
      <c r="PIA819" s="88"/>
      <c r="PIB819" s="88"/>
      <c r="PIC819" s="88"/>
      <c r="PID819" s="88"/>
      <c r="PIE819" s="88"/>
      <c r="PIF819" s="88"/>
      <c r="PIG819" s="88"/>
      <c r="PIH819" s="88"/>
      <c r="PII819" s="88"/>
      <c r="PIJ819" s="89"/>
      <c r="PIK819" s="87"/>
      <c r="PIL819" s="88"/>
      <c r="PIM819" s="88"/>
      <c r="PIN819" s="88"/>
      <c r="PIO819" s="88"/>
      <c r="PIP819" s="88"/>
      <c r="PIQ819" s="88"/>
      <c r="PIR819" s="88"/>
      <c r="PIS819" s="88"/>
      <c r="PIT819" s="88"/>
      <c r="PIU819" s="88"/>
      <c r="PIV819" s="88"/>
      <c r="PIW819" s="88"/>
      <c r="PIX819" s="88"/>
      <c r="PIY819" s="88"/>
      <c r="PIZ819" s="88"/>
      <c r="PJA819" s="88"/>
      <c r="PJB819" s="88"/>
      <c r="PJC819" s="88"/>
      <c r="PJD819" s="88"/>
      <c r="PJE819" s="88"/>
      <c r="PJF819" s="88"/>
      <c r="PJG819" s="88"/>
      <c r="PJH819" s="88"/>
      <c r="PJI819" s="88"/>
      <c r="PJJ819" s="88"/>
      <c r="PJK819" s="88"/>
      <c r="PJL819" s="89"/>
      <c r="PJM819" s="87"/>
      <c r="PJN819" s="88"/>
      <c r="PJO819" s="88"/>
      <c r="PJP819" s="88"/>
      <c r="PJQ819" s="88"/>
      <c r="PJR819" s="88"/>
      <c r="PJS819" s="88"/>
      <c r="PJT819" s="88"/>
      <c r="PJU819" s="88"/>
      <c r="PJV819" s="88"/>
      <c r="PJW819" s="88"/>
      <c r="PJX819" s="88"/>
      <c r="PJY819" s="88"/>
      <c r="PJZ819" s="88"/>
      <c r="PKA819" s="88"/>
      <c r="PKB819" s="88"/>
      <c r="PKC819" s="88"/>
      <c r="PKD819" s="88"/>
      <c r="PKE819" s="88"/>
      <c r="PKF819" s="88"/>
      <c r="PKG819" s="88"/>
      <c r="PKH819" s="88"/>
      <c r="PKI819" s="88"/>
      <c r="PKJ819" s="88"/>
      <c r="PKK819" s="88"/>
      <c r="PKL819" s="88"/>
      <c r="PKM819" s="88"/>
      <c r="PKN819" s="89"/>
      <c r="PKO819" s="87"/>
      <c r="PKP819" s="88"/>
      <c r="PKQ819" s="88"/>
      <c r="PKR819" s="88"/>
      <c r="PKS819" s="88"/>
      <c r="PKT819" s="88"/>
      <c r="PKU819" s="88"/>
      <c r="PKV819" s="88"/>
      <c r="PKW819" s="88"/>
      <c r="PKX819" s="88"/>
      <c r="PKY819" s="88"/>
      <c r="PKZ819" s="88"/>
      <c r="PLA819" s="88"/>
      <c r="PLB819" s="88"/>
      <c r="PLC819" s="88"/>
      <c r="PLD819" s="88"/>
      <c r="PLE819" s="88"/>
      <c r="PLF819" s="88"/>
      <c r="PLG819" s="88"/>
      <c r="PLH819" s="88"/>
      <c r="PLI819" s="88"/>
      <c r="PLJ819" s="88"/>
      <c r="PLK819" s="88"/>
      <c r="PLL819" s="88"/>
      <c r="PLM819" s="88"/>
      <c r="PLN819" s="88"/>
      <c r="PLO819" s="88"/>
      <c r="PLP819" s="89"/>
      <c r="PLQ819" s="87"/>
      <c r="PLR819" s="88"/>
      <c r="PLS819" s="88"/>
      <c r="PLT819" s="88"/>
      <c r="PLU819" s="88"/>
      <c r="PLV819" s="88"/>
      <c r="PLW819" s="88"/>
      <c r="PLX819" s="88"/>
      <c r="PLY819" s="88"/>
      <c r="PLZ819" s="88"/>
      <c r="PMA819" s="88"/>
      <c r="PMB819" s="88"/>
      <c r="PMC819" s="88"/>
      <c r="PMD819" s="88"/>
      <c r="PME819" s="88"/>
      <c r="PMF819" s="88"/>
      <c r="PMG819" s="88"/>
      <c r="PMH819" s="88"/>
      <c r="PMI819" s="88"/>
      <c r="PMJ819" s="88"/>
      <c r="PMK819" s="88"/>
      <c r="PML819" s="88"/>
      <c r="PMM819" s="88"/>
      <c r="PMN819" s="88"/>
      <c r="PMO819" s="88"/>
      <c r="PMP819" s="88"/>
      <c r="PMQ819" s="88"/>
      <c r="PMR819" s="89"/>
      <c r="PMS819" s="87"/>
      <c r="PMT819" s="88"/>
      <c r="PMU819" s="88"/>
      <c r="PMV819" s="88"/>
      <c r="PMW819" s="88"/>
      <c r="PMX819" s="88"/>
      <c r="PMY819" s="88"/>
      <c r="PMZ819" s="88"/>
      <c r="PNA819" s="88"/>
      <c r="PNB819" s="88"/>
      <c r="PNC819" s="88"/>
      <c r="PND819" s="88"/>
      <c r="PNE819" s="88"/>
      <c r="PNF819" s="88"/>
      <c r="PNG819" s="88"/>
      <c r="PNH819" s="88"/>
      <c r="PNI819" s="88"/>
      <c r="PNJ819" s="88"/>
      <c r="PNK819" s="88"/>
      <c r="PNL819" s="88"/>
      <c r="PNM819" s="88"/>
      <c r="PNN819" s="88"/>
      <c r="PNO819" s="88"/>
      <c r="PNP819" s="88"/>
      <c r="PNQ819" s="88"/>
      <c r="PNR819" s="88"/>
      <c r="PNS819" s="88"/>
      <c r="PNT819" s="89"/>
      <c r="PNU819" s="87"/>
      <c r="PNV819" s="88"/>
      <c r="PNW819" s="88"/>
      <c r="PNX819" s="88"/>
      <c r="PNY819" s="88"/>
      <c r="PNZ819" s="88"/>
      <c r="POA819" s="88"/>
      <c r="POB819" s="88"/>
      <c r="POC819" s="88"/>
      <c r="POD819" s="88"/>
      <c r="POE819" s="88"/>
      <c r="POF819" s="88"/>
      <c r="POG819" s="88"/>
      <c r="POH819" s="88"/>
      <c r="POI819" s="88"/>
      <c r="POJ819" s="88"/>
      <c r="POK819" s="88"/>
      <c r="POL819" s="88"/>
      <c r="POM819" s="88"/>
      <c r="PON819" s="88"/>
      <c r="POO819" s="88"/>
      <c r="POP819" s="88"/>
      <c r="POQ819" s="88"/>
      <c r="POR819" s="88"/>
      <c r="POS819" s="88"/>
      <c r="POT819" s="88"/>
      <c r="POU819" s="88"/>
      <c r="POV819" s="89"/>
      <c r="POW819" s="87"/>
      <c r="POX819" s="88"/>
      <c r="POY819" s="88"/>
      <c r="POZ819" s="88"/>
      <c r="PPA819" s="88"/>
      <c r="PPB819" s="88"/>
      <c r="PPC819" s="88"/>
      <c r="PPD819" s="88"/>
      <c r="PPE819" s="88"/>
      <c r="PPF819" s="88"/>
      <c r="PPG819" s="88"/>
      <c r="PPH819" s="88"/>
      <c r="PPI819" s="88"/>
      <c r="PPJ819" s="88"/>
      <c r="PPK819" s="88"/>
      <c r="PPL819" s="88"/>
      <c r="PPM819" s="88"/>
      <c r="PPN819" s="88"/>
      <c r="PPO819" s="88"/>
      <c r="PPP819" s="88"/>
      <c r="PPQ819" s="88"/>
      <c r="PPR819" s="88"/>
      <c r="PPS819" s="88"/>
      <c r="PPT819" s="88"/>
      <c r="PPU819" s="88"/>
      <c r="PPV819" s="88"/>
      <c r="PPW819" s="88"/>
      <c r="PPX819" s="89"/>
      <c r="PPY819" s="87"/>
      <c r="PPZ819" s="88"/>
      <c r="PQA819" s="88"/>
      <c r="PQB819" s="88"/>
      <c r="PQC819" s="88"/>
      <c r="PQD819" s="88"/>
      <c r="PQE819" s="88"/>
      <c r="PQF819" s="88"/>
      <c r="PQG819" s="88"/>
      <c r="PQH819" s="88"/>
      <c r="PQI819" s="88"/>
      <c r="PQJ819" s="88"/>
      <c r="PQK819" s="88"/>
      <c r="PQL819" s="88"/>
      <c r="PQM819" s="88"/>
      <c r="PQN819" s="88"/>
      <c r="PQO819" s="88"/>
      <c r="PQP819" s="88"/>
      <c r="PQQ819" s="88"/>
      <c r="PQR819" s="88"/>
      <c r="PQS819" s="88"/>
      <c r="PQT819" s="88"/>
      <c r="PQU819" s="88"/>
      <c r="PQV819" s="88"/>
      <c r="PQW819" s="88"/>
      <c r="PQX819" s="88"/>
      <c r="PQY819" s="88"/>
      <c r="PQZ819" s="89"/>
      <c r="PRA819" s="87"/>
      <c r="PRB819" s="88"/>
      <c r="PRC819" s="88"/>
      <c r="PRD819" s="88"/>
      <c r="PRE819" s="88"/>
      <c r="PRF819" s="88"/>
      <c r="PRG819" s="88"/>
      <c r="PRH819" s="88"/>
      <c r="PRI819" s="88"/>
      <c r="PRJ819" s="88"/>
      <c r="PRK819" s="88"/>
      <c r="PRL819" s="88"/>
      <c r="PRM819" s="88"/>
      <c r="PRN819" s="88"/>
      <c r="PRO819" s="88"/>
      <c r="PRP819" s="88"/>
      <c r="PRQ819" s="88"/>
      <c r="PRR819" s="88"/>
      <c r="PRS819" s="88"/>
      <c r="PRT819" s="88"/>
      <c r="PRU819" s="88"/>
      <c r="PRV819" s="88"/>
      <c r="PRW819" s="88"/>
      <c r="PRX819" s="88"/>
      <c r="PRY819" s="88"/>
      <c r="PRZ819" s="88"/>
      <c r="PSA819" s="88"/>
      <c r="PSB819" s="89"/>
      <c r="PSC819" s="87"/>
      <c r="PSD819" s="88"/>
      <c r="PSE819" s="88"/>
      <c r="PSF819" s="88"/>
      <c r="PSG819" s="88"/>
      <c r="PSH819" s="88"/>
      <c r="PSI819" s="88"/>
      <c r="PSJ819" s="88"/>
      <c r="PSK819" s="88"/>
      <c r="PSL819" s="88"/>
      <c r="PSM819" s="88"/>
      <c r="PSN819" s="88"/>
      <c r="PSO819" s="88"/>
      <c r="PSP819" s="88"/>
      <c r="PSQ819" s="88"/>
      <c r="PSR819" s="88"/>
      <c r="PSS819" s="88"/>
      <c r="PST819" s="88"/>
      <c r="PSU819" s="88"/>
      <c r="PSV819" s="88"/>
      <c r="PSW819" s="88"/>
      <c r="PSX819" s="88"/>
      <c r="PSY819" s="88"/>
      <c r="PSZ819" s="88"/>
      <c r="PTA819" s="88"/>
      <c r="PTB819" s="88"/>
      <c r="PTC819" s="88"/>
      <c r="PTD819" s="89"/>
      <c r="PTE819" s="87"/>
      <c r="PTF819" s="88"/>
      <c r="PTG819" s="88"/>
      <c r="PTH819" s="88"/>
      <c r="PTI819" s="88"/>
      <c r="PTJ819" s="88"/>
      <c r="PTK819" s="88"/>
      <c r="PTL819" s="88"/>
      <c r="PTM819" s="88"/>
      <c r="PTN819" s="88"/>
      <c r="PTO819" s="88"/>
      <c r="PTP819" s="88"/>
      <c r="PTQ819" s="88"/>
      <c r="PTR819" s="88"/>
      <c r="PTS819" s="88"/>
      <c r="PTT819" s="88"/>
      <c r="PTU819" s="88"/>
      <c r="PTV819" s="88"/>
      <c r="PTW819" s="88"/>
      <c r="PTX819" s="88"/>
      <c r="PTY819" s="88"/>
      <c r="PTZ819" s="88"/>
      <c r="PUA819" s="88"/>
      <c r="PUB819" s="88"/>
      <c r="PUC819" s="88"/>
      <c r="PUD819" s="88"/>
      <c r="PUE819" s="88"/>
      <c r="PUF819" s="89"/>
      <c r="PUG819" s="87"/>
      <c r="PUH819" s="88"/>
      <c r="PUI819" s="88"/>
      <c r="PUJ819" s="88"/>
      <c r="PUK819" s="88"/>
      <c r="PUL819" s="88"/>
      <c r="PUM819" s="88"/>
      <c r="PUN819" s="88"/>
      <c r="PUO819" s="88"/>
      <c r="PUP819" s="88"/>
      <c r="PUQ819" s="88"/>
      <c r="PUR819" s="88"/>
      <c r="PUS819" s="88"/>
      <c r="PUT819" s="88"/>
      <c r="PUU819" s="88"/>
      <c r="PUV819" s="88"/>
      <c r="PUW819" s="88"/>
      <c r="PUX819" s="88"/>
      <c r="PUY819" s="88"/>
      <c r="PUZ819" s="88"/>
      <c r="PVA819" s="88"/>
      <c r="PVB819" s="88"/>
      <c r="PVC819" s="88"/>
      <c r="PVD819" s="88"/>
      <c r="PVE819" s="88"/>
      <c r="PVF819" s="88"/>
      <c r="PVG819" s="88"/>
      <c r="PVH819" s="89"/>
      <c r="PVI819" s="87"/>
      <c r="PVJ819" s="88"/>
      <c r="PVK819" s="88"/>
      <c r="PVL819" s="88"/>
      <c r="PVM819" s="88"/>
      <c r="PVN819" s="88"/>
      <c r="PVO819" s="88"/>
      <c r="PVP819" s="88"/>
      <c r="PVQ819" s="88"/>
      <c r="PVR819" s="88"/>
      <c r="PVS819" s="88"/>
      <c r="PVT819" s="88"/>
      <c r="PVU819" s="88"/>
      <c r="PVV819" s="88"/>
      <c r="PVW819" s="88"/>
      <c r="PVX819" s="88"/>
      <c r="PVY819" s="88"/>
      <c r="PVZ819" s="88"/>
      <c r="PWA819" s="88"/>
      <c r="PWB819" s="88"/>
      <c r="PWC819" s="88"/>
      <c r="PWD819" s="88"/>
      <c r="PWE819" s="88"/>
      <c r="PWF819" s="88"/>
      <c r="PWG819" s="88"/>
      <c r="PWH819" s="88"/>
      <c r="PWI819" s="88"/>
      <c r="PWJ819" s="89"/>
      <c r="PWK819" s="87"/>
      <c r="PWL819" s="88"/>
      <c r="PWM819" s="88"/>
      <c r="PWN819" s="88"/>
      <c r="PWO819" s="88"/>
      <c r="PWP819" s="88"/>
      <c r="PWQ819" s="88"/>
      <c r="PWR819" s="88"/>
      <c r="PWS819" s="88"/>
      <c r="PWT819" s="88"/>
      <c r="PWU819" s="88"/>
      <c r="PWV819" s="88"/>
      <c r="PWW819" s="88"/>
      <c r="PWX819" s="88"/>
      <c r="PWY819" s="88"/>
      <c r="PWZ819" s="88"/>
      <c r="PXA819" s="88"/>
      <c r="PXB819" s="88"/>
      <c r="PXC819" s="88"/>
      <c r="PXD819" s="88"/>
      <c r="PXE819" s="88"/>
      <c r="PXF819" s="88"/>
      <c r="PXG819" s="88"/>
      <c r="PXH819" s="88"/>
      <c r="PXI819" s="88"/>
      <c r="PXJ819" s="88"/>
      <c r="PXK819" s="88"/>
      <c r="PXL819" s="89"/>
      <c r="PXM819" s="87"/>
      <c r="PXN819" s="88"/>
      <c r="PXO819" s="88"/>
      <c r="PXP819" s="88"/>
      <c r="PXQ819" s="88"/>
      <c r="PXR819" s="88"/>
      <c r="PXS819" s="88"/>
      <c r="PXT819" s="88"/>
      <c r="PXU819" s="88"/>
      <c r="PXV819" s="88"/>
      <c r="PXW819" s="88"/>
      <c r="PXX819" s="88"/>
      <c r="PXY819" s="88"/>
      <c r="PXZ819" s="88"/>
      <c r="PYA819" s="88"/>
      <c r="PYB819" s="88"/>
      <c r="PYC819" s="88"/>
      <c r="PYD819" s="88"/>
      <c r="PYE819" s="88"/>
      <c r="PYF819" s="88"/>
      <c r="PYG819" s="88"/>
      <c r="PYH819" s="88"/>
      <c r="PYI819" s="88"/>
      <c r="PYJ819" s="88"/>
      <c r="PYK819" s="88"/>
      <c r="PYL819" s="88"/>
      <c r="PYM819" s="88"/>
      <c r="PYN819" s="89"/>
      <c r="PYO819" s="87"/>
      <c r="PYP819" s="88"/>
      <c r="PYQ819" s="88"/>
      <c r="PYR819" s="88"/>
      <c r="PYS819" s="88"/>
      <c r="PYT819" s="88"/>
      <c r="PYU819" s="88"/>
      <c r="PYV819" s="88"/>
      <c r="PYW819" s="88"/>
      <c r="PYX819" s="88"/>
      <c r="PYY819" s="88"/>
      <c r="PYZ819" s="88"/>
      <c r="PZA819" s="88"/>
      <c r="PZB819" s="88"/>
      <c r="PZC819" s="88"/>
      <c r="PZD819" s="88"/>
      <c r="PZE819" s="88"/>
      <c r="PZF819" s="88"/>
      <c r="PZG819" s="88"/>
      <c r="PZH819" s="88"/>
      <c r="PZI819" s="88"/>
      <c r="PZJ819" s="88"/>
      <c r="PZK819" s="88"/>
      <c r="PZL819" s="88"/>
      <c r="PZM819" s="88"/>
      <c r="PZN819" s="88"/>
      <c r="PZO819" s="88"/>
      <c r="PZP819" s="89"/>
      <c r="PZQ819" s="87"/>
      <c r="PZR819" s="88"/>
      <c r="PZS819" s="88"/>
      <c r="PZT819" s="88"/>
      <c r="PZU819" s="88"/>
      <c r="PZV819" s="88"/>
      <c r="PZW819" s="88"/>
      <c r="PZX819" s="88"/>
      <c r="PZY819" s="88"/>
      <c r="PZZ819" s="88"/>
      <c r="QAA819" s="88"/>
      <c r="QAB819" s="88"/>
      <c r="QAC819" s="88"/>
      <c r="QAD819" s="88"/>
      <c r="QAE819" s="88"/>
      <c r="QAF819" s="88"/>
      <c r="QAG819" s="88"/>
      <c r="QAH819" s="88"/>
      <c r="QAI819" s="88"/>
      <c r="QAJ819" s="88"/>
      <c r="QAK819" s="88"/>
      <c r="QAL819" s="88"/>
      <c r="QAM819" s="88"/>
      <c r="QAN819" s="88"/>
      <c r="QAO819" s="88"/>
      <c r="QAP819" s="88"/>
      <c r="QAQ819" s="88"/>
      <c r="QAR819" s="89"/>
      <c r="QAS819" s="87"/>
      <c r="QAT819" s="88"/>
      <c r="QAU819" s="88"/>
      <c r="QAV819" s="88"/>
      <c r="QAW819" s="88"/>
      <c r="QAX819" s="88"/>
      <c r="QAY819" s="88"/>
      <c r="QAZ819" s="88"/>
      <c r="QBA819" s="88"/>
      <c r="QBB819" s="88"/>
      <c r="QBC819" s="88"/>
      <c r="QBD819" s="88"/>
      <c r="QBE819" s="88"/>
      <c r="QBF819" s="88"/>
      <c r="QBG819" s="88"/>
      <c r="QBH819" s="88"/>
      <c r="QBI819" s="88"/>
      <c r="QBJ819" s="88"/>
      <c r="QBK819" s="88"/>
      <c r="QBL819" s="88"/>
      <c r="QBM819" s="88"/>
      <c r="QBN819" s="88"/>
      <c r="QBO819" s="88"/>
      <c r="QBP819" s="88"/>
      <c r="QBQ819" s="88"/>
      <c r="QBR819" s="88"/>
      <c r="QBS819" s="88"/>
      <c r="QBT819" s="89"/>
      <c r="QBU819" s="87"/>
      <c r="QBV819" s="88"/>
      <c r="QBW819" s="88"/>
      <c r="QBX819" s="88"/>
      <c r="QBY819" s="88"/>
      <c r="QBZ819" s="88"/>
      <c r="QCA819" s="88"/>
      <c r="QCB819" s="88"/>
      <c r="QCC819" s="88"/>
      <c r="QCD819" s="88"/>
      <c r="QCE819" s="88"/>
      <c r="QCF819" s="88"/>
      <c r="QCG819" s="88"/>
      <c r="QCH819" s="88"/>
      <c r="QCI819" s="88"/>
      <c r="QCJ819" s="88"/>
      <c r="QCK819" s="88"/>
      <c r="QCL819" s="88"/>
      <c r="QCM819" s="88"/>
      <c r="QCN819" s="88"/>
      <c r="QCO819" s="88"/>
      <c r="QCP819" s="88"/>
      <c r="QCQ819" s="88"/>
      <c r="QCR819" s="88"/>
      <c r="QCS819" s="88"/>
      <c r="QCT819" s="88"/>
      <c r="QCU819" s="88"/>
      <c r="QCV819" s="89"/>
      <c r="QCW819" s="87"/>
      <c r="QCX819" s="88"/>
      <c r="QCY819" s="88"/>
      <c r="QCZ819" s="88"/>
      <c r="QDA819" s="88"/>
      <c r="QDB819" s="88"/>
      <c r="QDC819" s="88"/>
      <c r="QDD819" s="88"/>
      <c r="QDE819" s="88"/>
      <c r="QDF819" s="88"/>
      <c r="QDG819" s="88"/>
      <c r="QDH819" s="88"/>
      <c r="QDI819" s="88"/>
      <c r="QDJ819" s="88"/>
      <c r="QDK819" s="88"/>
      <c r="QDL819" s="88"/>
      <c r="QDM819" s="88"/>
      <c r="QDN819" s="88"/>
      <c r="QDO819" s="88"/>
      <c r="QDP819" s="88"/>
      <c r="QDQ819" s="88"/>
      <c r="QDR819" s="88"/>
      <c r="QDS819" s="88"/>
      <c r="QDT819" s="88"/>
      <c r="QDU819" s="88"/>
      <c r="QDV819" s="88"/>
      <c r="QDW819" s="88"/>
      <c r="QDX819" s="89"/>
      <c r="QDY819" s="87"/>
      <c r="QDZ819" s="88"/>
      <c r="QEA819" s="88"/>
      <c r="QEB819" s="88"/>
      <c r="QEC819" s="88"/>
      <c r="QED819" s="88"/>
      <c r="QEE819" s="88"/>
      <c r="QEF819" s="88"/>
      <c r="QEG819" s="88"/>
      <c r="QEH819" s="88"/>
      <c r="QEI819" s="88"/>
      <c r="QEJ819" s="88"/>
      <c r="QEK819" s="88"/>
      <c r="QEL819" s="88"/>
      <c r="QEM819" s="88"/>
      <c r="QEN819" s="88"/>
      <c r="QEO819" s="88"/>
      <c r="QEP819" s="88"/>
      <c r="QEQ819" s="88"/>
      <c r="QER819" s="88"/>
      <c r="QES819" s="88"/>
      <c r="QET819" s="88"/>
      <c r="QEU819" s="88"/>
      <c r="QEV819" s="88"/>
      <c r="QEW819" s="88"/>
      <c r="QEX819" s="88"/>
      <c r="QEY819" s="88"/>
      <c r="QEZ819" s="89"/>
      <c r="QFA819" s="87"/>
      <c r="QFB819" s="88"/>
      <c r="QFC819" s="88"/>
      <c r="QFD819" s="88"/>
      <c r="QFE819" s="88"/>
      <c r="QFF819" s="88"/>
      <c r="QFG819" s="88"/>
      <c r="QFH819" s="88"/>
      <c r="QFI819" s="88"/>
      <c r="QFJ819" s="88"/>
      <c r="QFK819" s="88"/>
      <c r="QFL819" s="88"/>
      <c r="QFM819" s="88"/>
      <c r="QFN819" s="88"/>
      <c r="QFO819" s="88"/>
      <c r="QFP819" s="88"/>
      <c r="QFQ819" s="88"/>
      <c r="QFR819" s="88"/>
      <c r="QFS819" s="88"/>
      <c r="QFT819" s="88"/>
      <c r="QFU819" s="88"/>
      <c r="QFV819" s="88"/>
      <c r="QFW819" s="88"/>
      <c r="QFX819" s="88"/>
      <c r="QFY819" s="88"/>
      <c r="QFZ819" s="88"/>
      <c r="QGA819" s="88"/>
      <c r="QGB819" s="89"/>
      <c r="QGC819" s="87"/>
      <c r="QGD819" s="88"/>
      <c r="QGE819" s="88"/>
      <c r="QGF819" s="88"/>
      <c r="QGG819" s="88"/>
      <c r="QGH819" s="88"/>
      <c r="QGI819" s="88"/>
      <c r="QGJ819" s="88"/>
      <c r="QGK819" s="88"/>
      <c r="QGL819" s="88"/>
      <c r="QGM819" s="88"/>
      <c r="QGN819" s="88"/>
      <c r="QGO819" s="88"/>
      <c r="QGP819" s="88"/>
      <c r="QGQ819" s="88"/>
      <c r="QGR819" s="88"/>
      <c r="QGS819" s="88"/>
      <c r="QGT819" s="88"/>
      <c r="QGU819" s="88"/>
      <c r="QGV819" s="88"/>
      <c r="QGW819" s="88"/>
      <c r="QGX819" s="88"/>
      <c r="QGY819" s="88"/>
      <c r="QGZ819" s="88"/>
      <c r="QHA819" s="88"/>
      <c r="QHB819" s="88"/>
      <c r="QHC819" s="88"/>
      <c r="QHD819" s="89"/>
      <c r="QHE819" s="87"/>
      <c r="QHF819" s="88"/>
      <c r="QHG819" s="88"/>
      <c r="QHH819" s="88"/>
      <c r="QHI819" s="88"/>
      <c r="QHJ819" s="88"/>
      <c r="QHK819" s="88"/>
      <c r="QHL819" s="88"/>
      <c r="QHM819" s="88"/>
      <c r="QHN819" s="88"/>
      <c r="QHO819" s="88"/>
      <c r="QHP819" s="88"/>
      <c r="QHQ819" s="88"/>
      <c r="QHR819" s="88"/>
      <c r="QHS819" s="88"/>
      <c r="QHT819" s="88"/>
      <c r="QHU819" s="88"/>
      <c r="QHV819" s="88"/>
      <c r="QHW819" s="88"/>
      <c r="QHX819" s="88"/>
      <c r="QHY819" s="88"/>
      <c r="QHZ819" s="88"/>
      <c r="QIA819" s="88"/>
      <c r="QIB819" s="88"/>
      <c r="QIC819" s="88"/>
      <c r="QID819" s="88"/>
      <c r="QIE819" s="88"/>
      <c r="QIF819" s="89"/>
      <c r="QIG819" s="87"/>
      <c r="QIH819" s="88"/>
      <c r="QII819" s="88"/>
      <c r="QIJ819" s="88"/>
      <c r="QIK819" s="88"/>
      <c r="QIL819" s="88"/>
      <c r="QIM819" s="88"/>
      <c r="QIN819" s="88"/>
      <c r="QIO819" s="88"/>
      <c r="QIP819" s="88"/>
      <c r="QIQ819" s="88"/>
      <c r="QIR819" s="88"/>
      <c r="QIS819" s="88"/>
      <c r="QIT819" s="88"/>
      <c r="QIU819" s="88"/>
      <c r="QIV819" s="88"/>
      <c r="QIW819" s="88"/>
      <c r="QIX819" s="88"/>
      <c r="QIY819" s="88"/>
      <c r="QIZ819" s="88"/>
      <c r="QJA819" s="88"/>
      <c r="QJB819" s="88"/>
      <c r="QJC819" s="88"/>
      <c r="QJD819" s="88"/>
      <c r="QJE819" s="88"/>
      <c r="QJF819" s="88"/>
      <c r="QJG819" s="88"/>
      <c r="QJH819" s="89"/>
      <c r="QJI819" s="87"/>
      <c r="QJJ819" s="88"/>
      <c r="QJK819" s="88"/>
      <c r="QJL819" s="88"/>
      <c r="QJM819" s="88"/>
      <c r="QJN819" s="88"/>
      <c r="QJO819" s="88"/>
      <c r="QJP819" s="88"/>
      <c r="QJQ819" s="88"/>
      <c r="QJR819" s="88"/>
      <c r="QJS819" s="88"/>
      <c r="QJT819" s="88"/>
      <c r="QJU819" s="88"/>
      <c r="QJV819" s="88"/>
      <c r="QJW819" s="88"/>
      <c r="QJX819" s="88"/>
      <c r="QJY819" s="88"/>
      <c r="QJZ819" s="88"/>
      <c r="QKA819" s="88"/>
      <c r="QKB819" s="88"/>
      <c r="QKC819" s="88"/>
      <c r="QKD819" s="88"/>
      <c r="QKE819" s="88"/>
      <c r="QKF819" s="88"/>
      <c r="QKG819" s="88"/>
      <c r="QKH819" s="88"/>
      <c r="QKI819" s="88"/>
      <c r="QKJ819" s="89"/>
      <c r="QKK819" s="87"/>
      <c r="QKL819" s="88"/>
      <c r="QKM819" s="88"/>
      <c r="QKN819" s="88"/>
      <c r="QKO819" s="88"/>
      <c r="QKP819" s="88"/>
      <c r="QKQ819" s="88"/>
      <c r="QKR819" s="88"/>
      <c r="QKS819" s="88"/>
      <c r="QKT819" s="88"/>
      <c r="QKU819" s="88"/>
      <c r="QKV819" s="88"/>
      <c r="QKW819" s="88"/>
      <c r="QKX819" s="88"/>
      <c r="QKY819" s="88"/>
      <c r="QKZ819" s="88"/>
      <c r="QLA819" s="88"/>
      <c r="QLB819" s="88"/>
      <c r="QLC819" s="88"/>
      <c r="QLD819" s="88"/>
      <c r="QLE819" s="88"/>
      <c r="QLF819" s="88"/>
      <c r="QLG819" s="88"/>
      <c r="QLH819" s="88"/>
      <c r="QLI819" s="88"/>
      <c r="QLJ819" s="88"/>
      <c r="QLK819" s="88"/>
      <c r="QLL819" s="89"/>
      <c r="QLM819" s="87"/>
      <c r="QLN819" s="88"/>
      <c r="QLO819" s="88"/>
      <c r="QLP819" s="88"/>
      <c r="QLQ819" s="88"/>
      <c r="QLR819" s="88"/>
      <c r="QLS819" s="88"/>
      <c r="QLT819" s="88"/>
      <c r="QLU819" s="88"/>
      <c r="QLV819" s="88"/>
      <c r="QLW819" s="88"/>
      <c r="QLX819" s="88"/>
      <c r="QLY819" s="88"/>
      <c r="QLZ819" s="88"/>
      <c r="QMA819" s="88"/>
      <c r="QMB819" s="88"/>
      <c r="QMC819" s="88"/>
      <c r="QMD819" s="88"/>
      <c r="QME819" s="88"/>
      <c r="QMF819" s="88"/>
      <c r="QMG819" s="88"/>
      <c r="QMH819" s="88"/>
      <c r="QMI819" s="88"/>
      <c r="QMJ819" s="88"/>
      <c r="QMK819" s="88"/>
      <c r="QML819" s="88"/>
      <c r="QMM819" s="88"/>
      <c r="QMN819" s="89"/>
      <c r="QMO819" s="87"/>
      <c r="QMP819" s="88"/>
      <c r="QMQ819" s="88"/>
      <c r="QMR819" s="88"/>
      <c r="QMS819" s="88"/>
      <c r="QMT819" s="88"/>
      <c r="QMU819" s="88"/>
      <c r="QMV819" s="88"/>
      <c r="QMW819" s="88"/>
      <c r="QMX819" s="88"/>
      <c r="QMY819" s="88"/>
      <c r="QMZ819" s="88"/>
      <c r="QNA819" s="88"/>
      <c r="QNB819" s="88"/>
      <c r="QNC819" s="88"/>
      <c r="QND819" s="88"/>
      <c r="QNE819" s="88"/>
      <c r="QNF819" s="88"/>
      <c r="QNG819" s="88"/>
      <c r="QNH819" s="88"/>
      <c r="QNI819" s="88"/>
      <c r="QNJ819" s="88"/>
      <c r="QNK819" s="88"/>
      <c r="QNL819" s="88"/>
      <c r="QNM819" s="88"/>
      <c r="QNN819" s="88"/>
      <c r="QNO819" s="88"/>
      <c r="QNP819" s="89"/>
      <c r="QNQ819" s="87"/>
      <c r="QNR819" s="88"/>
      <c r="QNS819" s="88"/>
      <c r="QNT819" s="88"/>
      <c r="QNU819" s="88"/>
      <c r="QNV819" s="88"/>
      <c r="QNW819" s="88"/>
      <c r="QNX819" s="88"/>
      <c r="QNY819" s="88"/>
      <c r="QNZ819" s="88"/>
      <c r="QOA819" s="88"/>
      <c r="QOB819" s="88"/>
      <c r="QOC819" s="88"/>
      <c r="QOD819" s="88"/>
      <c r="QOE819" s="88"/>
      <c r="QOF819" s="88"/>
      <c r="QOG819" s="88"/>
      <c r="QOH819" s="88"/>
      <c r="QOI819" s="88"/>
      <c r="QOJ819" s="88"/>
      <c r="QOK819" s="88"/>
      <c r="QOL819" s="88"/>
      <c r="QOM819" s="88"/>
      <c r="QON819" s="88"/>
      <c r="QOO819" s="88"/>
      <c r="QOP819" s="88"/>
      <c r="QOQ819" s="88"/>
      <c r="QOR819" s="89"/>
      <c r="QOS819" s="87"/>
      <c r="QOT819" s="88"/>
      <c r="QOU819" s="88"/>
      <c r="QOV819" s="88"/>
      <c r="QOW819" s="88"/>
      <c r="QOX819" s="88"/>
      <c r="QOY819" s="88"/>
      <c r="QOZ819" s="88"/>
      <c r="QPA819" s="88"/>
      <c r="QPB819" s="88"/>
      <c r="QPC819" s="88"/>
      <c r="QPD819" s="88"/>
      <c r="QPE819" s="88"/>
      <c r="QPF819" s="88"/>
      <c r="QPG819" s="88"/>
      <c r="QPH819" s="88"/>
      <c r="QPI819" s="88"/>
      <c r="QPJ819" s="88"/>
      <c r="QPK819" s="88"/>
      <c r="QPL819" s="88"/>
      <c r="QPM819" s="88"/>
      <c r="QPN819" s="88"/>
      <c r="QPO819" s="88"/>
      <c r="QPP819" s="88"/>
      <c r="QPQ819" s="88"/>
      <c r="QPR819" s="88"/>
      <c r="QPS819" s="88"/>
      <c r="QPT819" s="89"/>
      <c r="QPU819" s="87"/>
      <c r="QPV819" s="88"/>
      <c r="QPW819" s="88"/>
      <c r="QPX819" s="88"/>
      <c r="QPY819" s="88"/>
      <c r="QPZ819" s="88"/>
      <c r="QQA819" s="88"/>
      <c r="QQB819" s="88"/>
      <c r="QQC819" s="88"/>
      <c r="QQD819" s="88"/>
      <c r="QQE819" s="88"/>
      <c r="QQF819" s="88"/>
      <c r="QQG819" s="88"/>
      <c r="QQH819" s="88"/>
      <c r="QQI819" s="88"/>
      <c r="QQJ819" s="88"/>
      <c r="QQK819" s="88"/>
      <c r="QQL819" s="88"/>
      <c r="QQM819" s="88"/>
      <c r="QQN819" s="88"/>
      <c r="QQO819" s="88"/>
      <c r="QQP819" s="88"/>
      <c r="QQQ819" s="88"/>
      <c r="QQR819" s="88"/>
      <c r="QQS819" s="88"/>
      <c r="QQT819" s="88"/>
      <c r="QQU819" s="88"/>
      <c r="QQV819" s="89"/>
      <c r="QQW819" s="87"/>
      <c r="QQX819" s="88"/>
      <c r="QQY819" s="88"/>
      <c r="QQZ819" s="88"/>
      <c r="QRA819" s="88"/>
      <c r="QRB819" s="88"/>
      <c r="QRC819" s="88"/>
      <c r="QRD819" s="88"/>
      <c r="QRE819" s="88"/>
      <c r="QRF819" s="88"/>
      <c r="QRG819" s="88"/>
      <c r="QRH819" s="88"/>
      <c r="QRI819" s="88"/>
      <c r="QRJ819" s="88"/>
      <c r="QRK819" s="88"/>
      <c r="QRL819" s="88"/>
      <c r="QRM819" s="88"/>
      <c r="QRN819" s="88"/>
      <c r="QRO819" s="88"/>
      <c r="QRP819" s="88"/>
      <c r="QRQ819" s="88"/>
      <c r="QRR819" s="88"/>
      <c r="QRS819" s="88"/>
      <c r="QRT819" s="88"/>
      <c r="QRU819" s="88"/>
      <c r="QRV819" s="88"/>
      <c r="QRW819" s="88"/>
      <c r="QRX819" s="89"/>
      <c r="QRY819" s="87"/>
      <c r="QRZ819" s="88"/>
      <c r="QSA819" s="88"/>
      <c r="QSB819" s="88"/>
      <c r="QSC819" s="88"/>
      <c r="QSD819" s="88"/>
      <c r="QSE819" s="88"/>
      <c r="QSF819" s="88"/>
      <c r="QSG819" s="88"/>
      <c r="QSH819" s="88"/>
      <c r="QSI819" s="88"/>
      <c r="QSJ819" s="88"/>
      <c r="QSK819" s="88"/>
      <c r="QSL819" s="88"/>
      <c r="QSM819" s="88"/>
      <c r="QSN819" s="88"/>
      <c r="QSO819" s="88"/>
      <c r="QSP819" s="88"/>
      <c r="QSQ819" s="88"/>
      <c r="QSR819" s="88"/>
      <c r="QSS819" s="88"/>
      <c r="QST819" s="88"/>
      <c r="QSU819" s="88"/>
      <c r="QSV819" s="88"/>
      <c r="QSW819" s="88"/>
      <c r="QSX819" s="88"/>
      <c r="QSY819" s="88"/>
      <c r="QSZ819" s="89"/>
      <c r="QTA819" s="87"/>
      <c r="QTB819" s="88"/>
      <c r="QTC819" s="88"/>
      <c r="QTD819" s="88"/>
      <c r="QTE819" s="88"/>
      <c r="QTF819" s="88"/>
      <c r="QTG819" s="88"/>
      <c r="QTH819" s="88"/>
      <c r="QTI819" s="88"/>
      <c r="QTJ819" s="88"/>
      <c r="QTK819" s="88"/>
      <c r="QTL819" s="88"/>
      <c r="QTM819" s="88"/>
      <c r="QTN819" s="88"/>
      <c r="QTO819" s="88"/>
      <c r="QTP819" s="88"/>
      <c r="QTQ819" s="88"/>
      <c r="QTR819" s="88"/>
      <c r="QTS819" s="88"/>
      <c r="QTT819" s="88"/>
      <c r="QTU819" s="88"/>
      <c r="QTV819" s="88"/>
      <c r="QTW819" s="88"/>
      <c r="QTX819" s="88"/>
      <c r="QTY819" s="88"/>
      <c r="QTZ819" s="88"/>
      <c r="QUA819" s="88"/>
      <c r="QUB819" s="89"/>
      <c r="QUC819" s="87"/>
      <c r="QUD819" s="88"/>
      <c r="QUE819" s="88"/>
      <c r="QUF819" s="88"/>
      <c r="QUG819" s="88"/>
      <c r="QUH819" s="88"/>
      <c r="QUI819" s="88"/>
      <c r="QUJ819" s="88"/>
      <c r="QUK819" s="88"/>
      <c r="QUL819" s="88"/>
      <c r="QUM819" s="88"/>
      <c r="QUN819" s="88"/>
      <c r="QUO819" s="88"/>
      <c r="QUP819" s="88"/>
      <c r="QUQ819" s="88"/>
      <c r="QUR819" s="88"/>
      <c r="QUS819" s="88"/>
      <c r="QUT819" s="88"/>
      <c r="QUU819" s="88"/>
      <c r="QUV819" s="88"/>
      <c r="QUW819" s="88"/>
      <c r="QUX819" s="88"/>
      <c r="QUY819" s="88"/>
      <c r="QUZ819" s="88"/>
      <c r="QVA819" s="88"/>
      <c r="QVB819" s="88"/>
      <c r="QVC819" s="88"/>
      <c r="QVD819" s="89"/>
      <c r="QVE819" s="87"/>
      <c r="QVF819" s="88"/>
      <c r="QVG819" s="88"/>
      <c r="QVH819" s="88"/>
      <c r="QVI819" s="88"/>
      <c r="QVJ819" s="88"/>
      <c r="QVK819" s="88"/>
      <c r="QVL819" s="88"/>
      <c r="QVM819" s="88"/>
      <c r="QVN819" s="88"/>
      <c r="QVO819" s="88"/>
      <c r="QVP819" s="88"/>
      <c r="QVQ819" s="88"/>
      <c r="QVR819" s="88"/>
      <c r="QVS819" s="88"/>
      <c r="QVT819" s="88"/>
      <c r="QVU819" s="88"/>
      <c r="QVV819" s="88"/>
      <c r="QVW819" s="88"/>
      <c r="QVX819" s="88"/>
      <c r="QVY819" s="88"/>
      <c r="QVZ819" s="88"/>
      <c r="QWA819" s="88"/>
      <c r="QWB819" s="88"/>
      <c r="QWC819" s="88"/>
      <c r="QWD819" s="88"/>
      <c r="QWE819" s="88"/>
      <c r="QWF819" s="89"/>
      <c r="QWG819" s="87"/>
      <c r="QWH819" s="88"/>
      <c r="QWI819" s="88"/>
      <c r="QWJ819" s="88"/>
      <c r="QWK819" s="88"/>
      <c r="QWL819" s="88"/>
      <c r="QWM819" s="88"/>
      <c r="QWN819" s="88"/>
      <c r="QWO819" s="88"/>
      <c r="QWP819" s="88"/>
      <c r="QWQ819" s="88"/>
      <c r="QWR819" s="88"/>
      <c r="QWS819" s="88"/>
      <c r="QWT819" s="88"/>
      <c r="QWU819" s="88"/>
      <c r="QWV819" s="88"/>
      <c r="QWW819" s="88"/>
      <c r="QWX819" s="88"/>
      <c r="QWY819" s="88"/>
      <c r="QWZ819" s="88"/>
      <c r="QXA819" s="88"/>
      <c r="QXB819" s="88"/>
      <c r="QXC819" s="88"/>
      <c r="QXD819" s="88"/>
      <c r="QXE819" s="88"/>
      <c r="QXF819" s="88"/>
      <c r="QXG819" s="88"/>
      <c r="QXH819" s="89"/>
      <c r="QXI819" s="87"/>
      <c r="QXJ819" s="88"/>
      <c r="QXK819" s="88"/>
      <c r="QXL819" s="88"/>
      <c r="QXM819" s="88"/>
      <c r="QXN819" s="88"/>
      <c r="QXO819" s="88"/>
      <c r="QXP819" s="88"/>
      <c r="QXQ819" s="88"/>
      <c r="QXR819" s="88"/>
      <c r="QXS819" s="88"/>
      <c r="QXT819" s="88"/>
      <c r="QXU819" s="88"/>
      <c r="QXV819" s="88"/>
      <c r="QXW819" s="88"/>
      <c r="QXX819" s="88"/>
      <c r="QXY819" s="88"/>
      <c r="QXZ819" s="88"/>
      <c r="QYA819" s="88"/>
      <c r="QYB819" s="88"/>
      <c r="QYC819" s="88"/>
      <c r="QYD819" s="88"/>
      <c r="QYE819" s="88"/>
      <c r="QYF819" s="88"/>
      <c r="QYG819" s="88"/>
      <c r="QYH819" s="88"/>
      <c r="QYI819" s="88"/>
      <c r="QYJ819" s="89"/>
      <c r="QYK819" s="87"/>
      <c r="QYL819" s="88"/>
      <c r="QYM819" s="88"/>
      <c r="QYN819" s="88"/>
      <c r="QYO819" s="88"/>
      <c r="QYP819" s="88"/>
      <c r="QYQ819" s="88"/>
      <c r="QYR819" s="88"/>
      <c r="QYS819" s="88"/>
      <c r="QYT819" s="88"/>
      <c r="QYU819" s="88"/>
      <c r="QYV819" s="88"/>
      <c r="QYW819" s="88"/>
      <c r="QYX819" s="88"/>
      <c r="QYY819" s="88"/>
      <c r="QYZ819" s="88"/>
      <c r="QZA819" s="88"/>
      <c r="QZB819" s="88"/>
      <c r="QZC819" s="88"/>
      <c r="QZD819" s="88"/>
      <c r="QZE819" s="88"/>
      <c r="QZF819" s="88"/>
      <c r="QZG819" s="88"/>
      <c r="QZH819" s="88"/>
      <c r="QZI819" s="88"/>
      <c r="QZJ819" s="88"/>
      <c r="QZK819" s="88"/>
      <c r="QZL819" s="89"/>
      <c r="QZM819" s="87"/>
      <c r="QZN819" s="88"/>
      <c r="QZO819" s="88"/>
      <c r="QZP819" s="88"/>
      <c r="QZQ819" s="88"/>
      <c r="QZR819" s="88"/>
      <c r="QZS819" s="88"/>
      <c r="QZT819" s="88"/>
      <c r="QZU819" s="88"/>
      <c r="QZV819" s="88"/>
      <c r="QZW819" s="88"/>
      <c r="QZX819" s="88"/>
      <c r="QZY819" s="88"/>
      <c r="QZZ819" s="88"/>
      <c r="RAA819" s="88"/>
      <c r="RAB819" s="88"/>
      <c r="RAC819" s="88"/>
      <c r="RAD819" s="88"/>
      <c r="RAE819" s="88"/>
      <c r="RAF819" s="88"/>
      <c r="RAG819" s="88"/>
      <c r="RAH819" s="88"/>
      <c r="RAI819" s="88"/>
      <c r="RAJ819" s="88"/>
      <c r="RAK819" s="88"/>
      <c r="RAL819" s="88"/>
      <c r="RAM819" s="88"/>
      <c r="RAN819" s="89"/>
      <c r="RAO819" s="87"/>
      <c r="RAP819" s="88"/>
      <c r="RAQ819" s="88"/>
      <c r="RAR819" s="88"/>
      <c r="RAS819" s="88"/>
      <c r="RAT819" s="88"/>
      <c r="RAU819" s="88"/>
      <c r="RAV819" s="88"/>
      <c r="RAW819" s="88"/>
      <c r="RAX819" s="88"/>
      <c r="RAY819" s="88"/>
      <c r="RAZ819" s="88"/>
      <c r="RBA819" s="88"/>
      <c r="RBB819" s="88"/>
      <c r="RBC819" s="88"/>
      <c r="RBD819" s="88"/>
      <c r="RBE819" s="88"/>
      <c r="RBF819" s="88"/>
      <c r="RBG819" s="88"/>
      <c r="RBH819" s="88"/>
      <c r="RBI819" s="88"/>
      <c r="RBJ819" s="88"/>
      <c r="RBK819" s="88"/>
      <c r="RBL819" s="88"/>
      <c r="RBM819" s="88"/>
      <c r="RBN819" s="88"/>
      <c r="RBO819" s="88"/>
      <c r="RBP819" s="89"/>
      <c r="RBQ819" s="87"/>
      <c r="RBR819" s="88"/>
      <c r="RBS819" s="88"/>
      <c r="RBT819" s="88"/>
      <c r="RBU819" s="88"/>
      <c r="RBV819" s="88"/>
      <c r="RBW819" s="88"/>
      <c r="RBX819" s="88"/>
      <c r="RBY819" s="88"/>
      <c r="RBZ819" s="88"/>
      <c r="RCA819" s="88"/>
      <c r="RCB819" s="88"/>
      <c r="RCC819" s="88"/>
      <c r="RCD819" s="88"/>
      <c r="RCE819" s="88"/>
      <c r="RCF819" s="88"/>
      <c r="RCG819" s="88"/>
      <c r="RCH819" s="88"/>
      <c r="RCI819" s="88"/>
      <c r="RCJ819" s="88"/>
      <c r="RCK819" s="88"/>
      <c r="RCL819" s="88"/>
      <c r="RCM819" s="88"/>
      <c r="RCN819" s="88"/>
      <c r="RCO819" s="88"/>
      <c r="RCP819" s="88"/>
      <c r="RCQ819" s="88"/>
      <c r="RCR819" s="89"/>
      <c r="RCS819" s="87"/>
      <c r="RCT819" s="88"/>
      <c r="RCU819" s="88"/>
      <c r="RCV819" s="88"/>
      <c r="RCW819" s="88"/>
      <c r="RCX819" s="88"/>
      <c r="RCY819" s="88"/>
      <c r="RCZ819" s="88"/>
      <c r="RDA819" s="88"/>
      <c r="RDB819" s="88"/>
      <c r="RDC819" s="88"/>
      <c r="RDD819" s="88"/>
      <c r="RDE819" s="88"/>
      <c r="RDF819" s="88"/>
      <c r="RDG819" s="88"/>
      <c r="RDH819" s="88"/>
      <c r="RDI819" s="88"/>
      <c r="RDJ819" s="88"/>
      <c r="RDK819" s="88"/>
      <c r="RDL819" s="88"/>
      <c r="RDM819" s="88"/>
      <c r="RDN819" s="88"/>
      <c r="RDO819" s="88"/>
      <c r="RDP819" s="88"/>
      <c r="RDQ819" s="88"/>
      <c r="RDR819" s="88"/>
      <c r="RDS819" s="88"/>
      <c r="RDT819" s="89"/>
      <c r="RDU819" s="87"/>
      <c r="RDV819" s="88"/>
      <c r="RDW819" s="88"/>
      <c r="RDX819" s="88"/>
      <c r="RDY819" s="88"/>
      <c r="RDZ819" s="88"/>
      <c r="REA819" s="88"/>
      <c r="REB819" s="88"/>
      <c r="REC819" s="88"/>
      <c r="RED819" s="88"/>
      <c r="REE819" s="88"/>
      <c r="REF819" s="88"/>
      <c r="REG819" s="88"/>
      <c r="REH819" s="88"/>
      <c r="REI819" s="88"/>
      <c r="REJ819" s="88"/>
      <c r="REK819" s="88"/>
      <c r="REL819" s="88"/>
      <c r="REM819" s="88"/>
      <c r="REN819" s="88"/>
      <c r="REO819" s="88"/>
      <c r="REP819" s="88"/>
      <c r="REQ819" s="88"/>
      <c r="RER819" s="88"/>
      <c r="RES819" s="88"/>
      <c r="RET819" s="88"/>
      <c r="REU819" s="88"/>
      <c r="REV819" s="89"/>
      <c r="REW819" s="87"/>
      <c r="REX819" s="88"/>
      <c r="REY819" s="88"/>
      <c r="REZ819" s="88"/>
      <c r="RFA819" s="88"/>
      <c r="RFB819" s="88"/>
      <c r="RFC819" s="88"/>
      <c r="RFD819" s="88"/>
      <c r="RFE819" s="88"/>
      <c r="RFF819" s="88"/>
      <c r="RFG819" s="88"/>
      <c r="RFH819" s="88"/>
      <c r="RFI819" s="88"/>
      <c r="RFJ819" s="88"/>
      <c r="RFK819" s="88"/>
      <c r="RFL819" s="88"/>
      <c r="RFM819" s="88"/>
      <c r="RFN819" s="88"/>
      <c r="RFO819" s="88"/>
      <c r="RFP819" s="88"/>
      <c r="RFQ819" s="88"/>
      <c r="RFR819" s="88"/>
      <c r="RFS819" s="88"/>
      <c r="RFT819" s="88"/>
      <c r="RFU819" s="88"/>
      <c r="RFV819" s="88"/>
      <c r="RFW819" s="88"/>
      <c r="RFX819" s="89"/>
      <c r="RFY819" s="87"/>
      <c r="RFZ819" s="88"/>
      <c r="RGA819" s="88"/>
      <c r="RGB819" s="88"/>
      <c r="RGC819" s="88"/>
      <c r="RGD819" s="88"/>
      <c r="RGE819" s="88"/>
      <c r="RGF819" s="88"/>
      <c r="RGG819" s="88"/>
      <c r="RGH819" s="88"/>
      <c r="RGI819" s="88"/>
      <c r="RGJ819" s="88"/>
      <c r="RGK819" s="88"/>
      <c r="RGL819" s="88"/>
      <c r="RGM819" s="88"/>
      <c r="RGN819" s="88"/>
      <c r="RGO819" s="88"/>
      <c r="RGP819" s="88"/>
      <c r="RGQ819" s="88"/>
      <c r="RGR819" s="88"/>
      <c r="RGS819" s="88"/>
      <c r="RGT819" s="88"/>
      <c r="RGU819" s="88"/>
      <c r="RGV819" s="88"/>
      <c r="RGW819" s="88"/>
      <c r="RGX819" s="88"/>
      <c r="RGY819" s="88"/>
      <c r="RGZ819" s="89"/>
      <c r="RHA819" s="87"/>
      <c r="RHB819" s="88"/>
      <c r="RHC819" s="88"/>
      <c r="RHD819" s="88"/>
      <c r="RHE819" s="88"/>
      <c r="RHF819" s="88"/>
      <c r="RHG819" s="88"/>
      <c r="RHH819" s="88"/>
      <c r="RHI819" s="88"/>
      <c r="RHJ819" s="88"/>
      <c r="RHK819" s="88"/>
      <c r="RHL819" s="88"/>
      <c r="RHM819" s="88"/>
      <c r="RHN819" s="88"/>
      <c r="RHO819" s="88"/>
      <c r="RHP819" s="88"/>
      <c r="RHQ819" s="88"/>
      <c r="RHR819" s="88"/>
      <c r="RHS819" s="88"/>
      <c r="RHT819" s="88"/>
      <c r="RHU819" s="88"/>
      <c r="RHV819" s="88"/>
      <c r="RHW819" s="88"/>
      <c r="RHX819" s="88"/>
      <c r="RHY819" s="88"/>
      <c r="RHZ819" s="88"/>
      <c r="RIA819" s="88"/>
      <c r="RIB819" s="89"/>
      <c r="RIC819" s="87"/>
      <c r="RID819" s="88"/>
      <c r="RIE819" s="88"/>
      <c r="RIF819" s="88"/>
      <c r="RIG819" s="88"/>
      <c r="RIH819" s="88"/>
      <c r="RII819" s="88"/>
      <c r="RIJ819" s="88"/>
      <c r="RIK819" s="88"/>
      <c r="RIL819" s="88"/>
      <c r="RIM819" s="88"/>
      <c r="RIN819" s="88"/>
      <c r="RIO819" s="88"/>
      <c r="RIP819" s="88"/>
      <c r="RIQ819" s="88"/>
      <c r="RIR819" s="88"/>
      <c r="RIS819" s="88"/>
      <c r="RIT819" s="88"/>
      <c r="RIU819" s="88"/>
      <c r="RIV819" s="88"/>
      <c r="RIW819" s="88"/>
      <c r="RIX819" s="88"/>
      <c r="RIY819" s="88"/>
      <c r="RIZ819" s="88"/>
      <c r="RJA819" s="88"/>
      <c r="RJB819" s="88"/>
      <c r="RJC819" s="88"/>
      <c r="RJD819" s="89"/>
      <c r="RJE819" s="87"/>
      <c r="RJF819" s="88"/>
      <c r="RJG819" s="88"/>
      <c r="RJH819" s="88"/>
      <c r="RJI819" s="88"/>
      <c r="RJJ819" s="88"/>
      <c r="RJK819" s="88"/>
      <c r="RJL819" s="88"/>
      <c r="RJM819" s="88"/>
      <c r="RJN819" s="88"/>
      <c r="RJO819" s="88"/>
      <c r="RJP819" s="88"/>
      <c r="RJQ819" s="88"/>
      <c r="RJR819" s="88"/>
      <c r="RJS819" s="88"/>
      <c r="RJT819" s="88"/>
      <c r="RJU819" s="88"/>
      <c r="RJV819" s="88"/>
      <c r="RJW819" s="88"/>
      <c r="RJX819" s="88"/>
      <c r="RJY819" s="88"/>
      <c r="RJZ819" s="88"/>
      <c r="RKA819" s="88"/>
      <c r="RKB819" s="88"/>
      <c r="RKC819" s="88"/>
      <c r="RKD819" s="88"/>
      <c r="RKE819" s="88"/>
      <c r="RKF819" s="89"/>
      <c r="RKG819" s="87"/>
      <c r="RKH819" s="88"/>
      <c r="RKI819" s="88"/>
      <c r="RKJ819" s="88"/>
      <c r="RKK819" s="88"/>
      <c r="RKL819" s="88"/>
      <c r="RKM819" s="88"/>
      <c r="RKN819" s="88"/>
      <c r="RKO819" s="88"/>
      <c r="RKP819" s="88"/>
      <c r="RKQ819" s="88"/>
      <c r="RKR819" s="88"/>
      <c r="RKS819" s="88"/>
      <c r="RKT819" s="88"/>
      <c r="RKU819" s="88"/>
      <c r="RKV819" s="88"/>
      <c r="RKW819" s="88"/>
      <c r="RKX819" s="88"/>
      <c r="RKY819" s="88"/>
      <c r="RKZ819" s="88"/>
      <c r="RLA819" s="88"/>
      <c r="RLB819" s="88"/>
      <c r="RLC819" s="88"/>
      <c r="RLD819" s="88"/>
      <c r="RLE819" s="88"/>
      <c r="RLF819" s="88"/>
      <c r="RLG819" s="88"/>
      <c r="RLH819" s="89"/>
      <c r="RLI819" s="87"/>
      <c r="RLJ819" s="88"/>
      <c r="RLK819" s="88"/>
      <c r="RLL819" s="88"/>
      <c r="RLM819" s="88"/>
      <c r="RLN819" s="88"/>
      <c r="RLO819" s="88"/>
      <c r="RLP819" s="88"/>
      <c r="RLQ819" s="88"/>
      <c r="RLR819" s="88"/>
      <c r="RLS819" s="88"/>
      <c r="RLT819" s="88"/>
      <c r="RLU819" s="88"/>
      <c r="RLV819" s="88"/>
      <c r="RLW819" s="88"/>
      <c r="RLX819" s="88"/>
      <c r="RLY819" s="88"/>
      <c r="RLZ819" s="88"/>
      <c r="RMA819" s="88"/>
      <c r="RMB819" s="88"/>
      <c r="RMC819" s="88"/>
      <c r="RMD819" s="88"/>
      <c r="RME819" s="88"/>
      <c r="RMF819" s="88"/>
      <c r="RMG819" s="88"/>
      <c r="RMH819" s="88"/>
      <c r="RMI819" s="88"/>
      <c r="RMJ819" s="89"/>
      <c r="RMK819" s="87"/>
      <c r="RML819" s="88"/>
      <c r="RMM819" s="88"/>
      <c r="RMN819" s="88"/>
      <c r="RMO819" s="88"/>
      <c r="RMP819" s="88"/>
      <c r="RMQ819" s="88"/>
      <c r="RMR819" s="88"/>
      <c r="RMS819" s="88"/>
      <c r="RMT819" s="88"/>
      <c r="RMU819" s="88"/>
      <c r="RMV819" s="88"/>
      <c r="RMW819" s="88"/>
      <c r="RMX819" s="88"/>
      <c r="RMY819" s="88"/>
      <c r="RMZ819" s="88"/>
      <c r="RNA819" s="88"/>
      <c r="RNB819" s="88"/>
      <c r="RNC819" s="88"/>
      <c r="RND819" s="88"/>
      <c r="RNE819" s="88"/>
      <c r="RNF819" s="88"/>
      <c r="RNG819" s="88"/>
      <c r="RNH819" s="88"/>
      <c r="RNI819" s="88"/>
      <c r="RNJ819" s="88"/>
      <c r="RNK819" s="88"/>
      <c r="RNL819" s="89"/>
      <c r="RNM819" s="87"/>
      <c r="RNN819" s="88"/>
      <c r="RNO819" s="88"/>
      <c r="RNP819" s="88"/>
      <c r="RNQ819" s="88"/>
      <c r="RNR819" s="88"/>
      <c r="RNS819" s="88"/>
      <c r="RNT819" s="88"/>
      <c r="RNU819" s="88"/>
      <c r="RNV819" s="88"/>
      <c r="RNW819" s="88"/>
      <c r="RNX819" s="88"/>
      <c r="RNY819" s="88"/>
      <c r="RNZ819" s="88"/>
      <c r="ROA819" s="88"/>
      <c r="ROB819" s="88"/>
      <c r="ROC819" s="88"/>
      <c r="ROD819" s="88"/>
      <c r="ROE819" s="88"/>
      <c r="ROF819" s="88"/>
      <c r="ROG819" s="88"/>
      <c r="ROH819" s="88"/>
      <c r="ROI819" s="88"/>
      <c r="ROJ819" s="88"/>
      <c r="ROK819" s="88"/>
      <c r="ROL819" s="88"/>
      <c r="ROM819" s="88"/>
      <c r="RON819" s="89"/>
      <c r="ROO819" s="87"/>
      <c r="ROP819" s="88"/>
      <c r="ROQ819" s="88"/>
      <c r="ROR819" s="88"/>
      <c r="ROS819" s="88"/>
      <c r="ROT819" s="88"/>
      <c r="ROU819" s="88"/>
      <c r="ROV819" s="88"/>
      <c r="ROW819" s="88"/>
      <c r="ROX819" s="88"/>
      <c r="ROY819" s="88"/>
      <c r="ROZ819" s="88"/>
      <c r="RPA819" s="88"/>
      <c r="RPB819" s="88"/>
      <c r="RPC819" s="88"/>
      <c r="RPD819" s="88"/>
      <c r="RPE819" s="88"/>
      <c r="RPF819" s="88"/>
      <c r="RPG819" s="88"/>
      <c r="RPH819" s="88"/>
      <c r="RPI819" s="88"/>
      <c r="RPJ819" s="88"/>
      <c r="RPK819" s="88"/>
      <c r="RPL819" s="88"/>
      <c r="RPM819" s="88"/>
      <c r="RPN819" s="88"/>
      <c r="RPO819" s="88"/>
      <c r="RPP819" s="89"/>
      <c r="RPQ819" s="87"/>
      <c r="RPR819" s="88"/>
      <c r="RPS819" s="88"/>
      <c r="RPT819" s="88"/>
      <c r="RPU819" s="88"/>
      <c r="RPV819" s="88"/>
      <c r="RPW819" s="88"/>
      <c r="RPX819" s="88"/>
      <c r="RPY819" s="88"/>
      <c r="RPZ819" s="88"/>
      <c r="RQA819" s="88"/>
      <c r="RQB819" s="88"/>
      <c r="RQC819" s="88"/>
      <c r="RQD819" s="88"/>
      <c r="RQE819" s="88"/>
      <c r="RQF819" s="88"/>
      <c r="RQG819" s="88"/>
      <c r="RQH819" s="88"/>
      <c r="RQI819" s="88"/>
      <c r="RQJ819" s="88"/>
      <c r="RQK819" s="88"/>
      <c r="RQL819" s="88"/>
      <c r="RQM819" s="88"/>
      <c r="RQN819" s="88"/>
      <c r="RQO819" s="88"/>
      <c r="RQP819" s="88"/>
      <c r="RQQ819" s="88"/>
      <c r="RQR819" s="89"/>
      <c r="RQS819" s="87"/>
      <c r="RQT819" s="88"/>
      <c r="RQU819" s="88"/>
      <c r="RQV819" s="88"/>
      <c r="RQW819" s="88"/>
      <c r="RQX819" s="88"/>
      <c r="RQY819" s="88"/>
      <c r="RQZ819" s="88"/>
      <c r="RRA819" s="88"/>
      <c r="RRB819" s="88"/>
      <c r="RRC819" s="88"/>
      <c r="RRD819" s="88"/>
      <c r="RRE819" s="88"/>
      <c r="RRF819" s="88"/>
      <c r="RRG819" s="88"/>
      <c r="RRH819" s="88"/>
      <c r="RRI819" s="88"/>
      <c r="RRJ819" s="88"/>
      <c r="RRK819" s="88"/>
      <c r="RRL819" s="88"/>
      <c r="RRM819" s="88"/>
      <c r="RRN819" s="88"/>
      <c r="RRO819" s="88"/>
      <c r="RRP819" s="88"/>
      <c r="RRQ819" s="88"/>
      <c r="RRR819" s="88"/>
      <c r="RRS819" s="88"/>
      <c r="RRT819" s="89"/>
      <c r="RRU819" s="87"/>
      <c r="RRV819" s="88"/>
      <c r="RRW819" s="88"/>
      <c r="RRX819" s="88"/>
      <c r="RRY819" s="88"/>
      <c r="RRZ819" s="88"/>
      <c r="RSA819" s="88"/>
      <c r="RSB819" s="88"/>
      <c r="RSC819" s="88"/>
      <c r="RSD819" s="88"/>
      <c r="RSE819" s="88"/>
      <c r="RSF819" s="88"/>
      <c r="RSG819" s="88"/>
      <c r="RSH819" s="88"/>
      <c r="RSI819" s="88"/>
      <c r="RSJ819" s="88"/>
      <c r="RSK819" s="88"/>
      <c r="RSL819" s="88"/>
      <c r="RSM819" s="88"/>
      <c r="RSN819" s="88"/>
      <c r="RSO819" s="88"/>
      <c r="RSP819" s="88"/>
      <c r="RSQ819" s="88"/>
      <c r="RSR819" s="88"/>
      <c r="RSS819" s="88"/>
      <c r="RST819" s="88"/>
      <c r="RSU819" s="88"/>
      <c r="RSV819" s="89"/>
      <c r="RSW819" s="87"/>
      <c r="RSX819" s="88"/>
      <c r="RSY819" s="88"/>
      <c r="RSZ819" s="88"/>
      <c r="RTA819" s="88"/>
      <c r="RTB819" s="88"/>
      <c r="RTC819" s="88"/>
      <c r="RTD819" s="88"/>
      <c r="RTE819" s="88"/>
      <c r="RTF819" s="88"/>
      <c r="RTG819" s="88"/>
      <c r="RTH819" s="88"/>
      <c r="RTI819" s="88"/>
      <c r="RTJ819" s="88"/>
      <c r="RTK819" s="88"/>
      <c r="RTL819" s="88"/>
      <c r="RTM819" s="88"/>
      <c r="RTN819" s="88"/>
      <c r="RTO819" s="88"/>
      <c r="RTP819" s="88"/>
      <c r="RTQ819" s="88"/>
      <c r="RTR819" s="88"/>
      <c r="RTS819" s="88"/>
      <c r="RTT819" s="88"/>
      <c r="RTU819" s="88"/>
      <c r="RTV819" s="88"/>
      <c r="RTW819" s="88"/>
      <c r="RTX819" s="89"/>
      <c r="RTY819" s="87"/>
      <c r="RTZ819" s="88"/>
      <c r="RUA819" s="88"/>
      <c r="RUB819" s="88"/>
      <c r="RUC819" s="88"/>
      <c r="RUD819" s="88"/>
      <c r="RUE819" s="88"/>
      <c r="RUF819" s="88"/>
      <c r="RUG819" s="88"/>
      <c r="RUH819" s="88"/>
      <c r="RUI819" s="88"/>
      <c r="RUJ819" s="88"/>
      <c r="RUK819" s="88"/>
      <c r="RUL819" s="88"/>
      <c r="RUM819" s="88"/>
      <c r="RUN819" s="88"/>
      <c r="RUO819" s="88"/>
      <c r="RUP819" s="88"/>
      <c r="RUQ819" s="88"/>
      <c r="RUR819" s="88"/>
      <c r="RUS819" s="88"/>
      <c r="RUT819" s="88"/>
      <c r="RUU819" s="88"/>
      <c r="RUV819" s="88"/>
      <c r="RUW819" s="88"/>
      <c r="RUX819" s="88"/>
      <c r="RUY819" s="88"/>
      <c r="RUZ819" s="89"/>
      <c r="RVA819" s="87"/>
      <c r="RVB819" s="88"/>
      <c r="RVC819" s="88"/>
      <c r="RVD819" s="88"/>
      <c r="RVE819" s="88"/>
      <c r="RVF819" s="88"/>
      <c r="RVG819" s="88"/>
      <c r="RVH819" s="88"/>
      <c r="RVI819" s="88"/>
      <c r="RVJ819" s="88"/>
      <c r="RVK819" s="88"/>
      <c r="RVL819" s="88"/>
      <c r="RVM819" s="88"/>
      <c r="RVN819" s="88"/>
      <c r="RVO819" s="88"/>
      <c r="RVP819" s="88"/>
      <c r="RVQ819" s="88"/>
      <c r="RVR819" s="88"/>
      <c r="RVS819" s="88"/>
      <c r="RVT819" s="88"/>
      <c r="RVU819" s="88"/>
      <c r="RVV819" s="88"/>
      <c r="RVW819" s="88"/>
      <c r="RVX819" s="88"/>
      <c r="RVY819" s="88"/>
      <c r="RVZ819" s="88"/>
      <c r="RWA819" s="88"/>
      <c r="RWB819" s="89"/>
      <c r="RWC819" s="87"/>
      <c r="RWD819" s="88"/>
      <c r="RWE819" s="88"/>
      <c r="RWF819" s="88"/>
      <c r="RWG819" s="88"/>
      <c r="RWH819" s="88"/>
      <c r="RWI819" s="88"/>
      <c r="RWJ819" s="88"/>
      <c r="RWK819" s="88"/>
      <c r="RWL819" s="88"/>
      <c r="RWM819" s="88"/>
      <c r="RWN819" s="88"/>
      <c r="RWO819" s="88"/>
      <c r="RWP819" s="88"/>
      <c r="RWQ819" s="88"/>
      <c r="RWR819" s="88"/>
      <c r="RWS819" s="88"/>
      <c r="RWT819" s="88"/>
      <c r="RWU819" s="88"/>
      <c r="RWV819" s="88"/>
      <c r="RWW819" s="88"/>
      <c r="RWX819" s="88"/>
      <c r="RWY819" s="88"/>
      <c r="RWZ819" s="88"/>
      <c r="RXA819" s="88"/>
      <c r="RXB819" s="88"/>
      <c r="RXC819" s="88"/>
      <c r="RXD819" s="89"/>
      <c r="RXE819" s="87"/>
      <c r="RXF819" s="88"/>
      <c r="RXG819" s="88"/>
      <c r="RXH819" s="88"/>
      <c r="RXI819" s="88"/>
      <c r="RXJ819" s="88"/>
      <c r="RXK819" s="88"/>
      <c r="RXL819" s="88"/>
      <c r="RXM819" s="88"/>
      <c r="RXN819" s="88"/>
      <c r="RXO819" s="88"/>
      <c r="RXP819" s="88"/>
      <c r="RXQ819" s="88"/>
      <c r="RXR819" s="88"/>
      <c r="RXS819" s="88"/>
      <c r="RXT819" s="88"/>
      <c r="RXU819" s="88"/>
      <c r="RXV819" s="88"/>
      <c r="RXW819" s="88"/>
      <c r="RXX819" s="88"/>
      <c r="RXY819" s="88"/>
      <c r="RXZ819" s="88"/>
      <c r="RYA819" s="88"/>
      <c r="RYB819" s="88"/>
      <c r="RYC819" s="88"/>
      <c r="RYD819" s="88"/>
      <c r="RYE819" s="88"/>
      <c r="RYF819" s="89"/>
      <c r="RYG819" s="87"/>
      <c r="RYH819" s="88"/>
      <c r="RYI819" s="88"/>
      <c r="RYJ819" s="88"/>
      <c r="RYK819" s="88"/>
      <c r="RYL819" s="88"/>
      <c r="RYM819" s="88"/>
      <c r="RYN819" s="88"/>
      <c r="RYO819" s="88"/>
      <c r="RYP819" s="88"/>
      <c r="RYQ819" s="88"/>
      <c r="RYR819" s="88"/>
      <c r="RYS819" s="88"/>
      <c r="RYT819" s="88"/>
      <c r="RYU819" s="88"/>
      <c r="RYV819" s="88"/>
      <c r="RYW819" s="88"/>
      <c r="RYX819" s="88"/>
      <c r="RYY819" s="88"/>
      <c r="RYZ819" s="88"/>
      <c r="RZA819" s="88"/>
      <c r="RZB819" s="88"/>
      <c r="RZC819" s="88"/>
      <c r="RZD819" s="88"/>
      <c r="RZE819" s="88"/>
      <c r="RZF819" s="88"/>
      <c r="RZG819" s="88"/>
      <c r="RZH819" s="89"/>
      <c r="RZI819" s="87"/>
      <c r="RZJ819" s="88"/>
      <c r="RZK819" s="88"/>
      <c r="RZL819" s="88"/>
      <c r="RZM819" s="88"/>
      <c r="RZN819" s="88"/>
      <c r="RZO819" s="88"/>
      <c r="RZP819" s="88"/>
      <c r="RZQ819" s="88"/>
      <c r="RZR819" s="88"/>
      <c r="RZS819" s="88"/>
      <c r="RZT819" s="88"/>
      <c r="RZU819" s="88"/>
      <c r="RZV819" s="88"/>
      <c r="RZW819" s="88"/>
      <c r="RZX819" s="88"/>
      <c r="RZY819" s="88"/>
      <c r="RZZ819" s="88"/>
      <c r="SAA819" s="88"/>
      <c r="SAB819" s="88"/>
      <c r="SAC819" s="88"/>
      <c r="SAD819" s="88"/>
      <c r="SAE819" s="88"/>
      <c r="SAF819" s="88"/>
      <c r="SAG819" s="88"/>
      <c r="SAH819" s="88"/>
      <c r="SAI819" s="88"/>
      <c r="SAJ819" s="89"/>
      <c r="SAK819" s="87"/>
      <c r="SAL819" s="88"/>
      <c r="SAM819" s="88"/>
      <c r="SAN819" s="88"/>
      <c r="SAO819" s="88"/>
      <c r="SAP819" s="88"/>
      <c r="SAQ819" s="88"/>
      <c r="SAR819" s="88"/>
      <c r="SAS819" s="88"/>
      <c r="SAT819" s="88"/>
      <c r="SAU819" s="88"/>
      <c r="SAV819" s="88"/>
      <c r="SAW819" s="88"/>
      <c r="SAX819" s="88"/>
      <c r="SAY819" s="88"/>
      <c r="SAZ819" s="88"/>
      <c r="SBA819" s="88"/>
      <c r="SBB819" s="88"/>
      <c r="SBC819" s="88"/>
      <c r="SBD819" s="88"/>
      <c r="SBE819" s="88"/>
      <c r="SBF819" s="88"/>
      <c r="SBG819" s="88"/>
      <c r="SBH819" s="88"/>
      <c r="SBI819" s="88"/>
      <c r="SBJ819" s="88"/>
      <c r="SBK819" s="88"/>
      <c r="SBL819" s="89"/>
      <c r="SBM819" s="87"/>
      <c r="SBN819" s="88"/>
      <c r="SBO819" s="88"/>
      <c r="SBP819" s="88"/>
      <c r="SBQ819" s="88"/>
      <c r="SBR819" s="88"/>
      <c r="SBS819" s="88"/>
      <c r="SBT819" s="88"/>
      <c r="SBU819" s="88"/>
      <c r="SBV819" s="88"/>
      <c r="SBW819" s="88"/>
      <c r="SBX819" s="88"/>
      <c r="SBY819" s="88"/>
      <c r="SBZ819" s="88"/>
      <c r="SCA819" s="88"/>
      <c r="SCB819" s="88"/>
      <c r="SCC819" s="88"/>
      <c r="SCD819" s="88"/>
      <c r="SCE819" s="88"/>
      <c r="SCF819" s="88"/>
      <c r="SCG819" s="88"/>
      <c r="SCH819" s="88"/>
      <c r="SCI819" s="88"/>
      <c r="SCJ819" s="88"/>
      <c r="SCK819" s="88"/>
      <c r="SCL819" s="88"/>
      <c r="SCM819" s="88"/>
      <c r="SCN819" s="89"/>
      <c r="SCO819" s="87"/>
      <c r="SCP819" s="88"/>
      <c r="SCQ819" s="88"/>
      <c r="SCR819" s="88"/>
      <c r="SCS819" s="88"/>
      <c r="SCT819" s="88"/>
      <c r="SCU819" s="88"/>
      <c r="SCV819" s="88"/>
      <c r="SCW819" s="88"/>
      <c r="SCX819" s="88"/>
      <c r="SCY819" s="88"/>
      <c r="SCZ819" s="88"/>
      <c r="SDA819" s="88"/>
      <c r="SDB819" s="88"/>
      <c r="SDC819" s="88"/>
      <c r="SDD819" s="88"/>
      <c r="SDE819" s="88"/>
      <c r="SDF819" s="88"/>
      <c r="SDG819" s="88"/>
      <c r="SDH819" s="88"/>
      <c r="SDI819" s="88"/>
      <c r="SDJ819" s="88"/>
      <c r="SDK819" s="88"/>
      <c r="SDL819" s="88"/>
      <c r="SDM819" s="88"/>
      <c r="SDN819" s="88"/>
      <c r="SDO819" s="88"/>
      <c r="SDP819" s="89"/>
      <c r="SDQ819" s="87"/>
      <c r="SDR819" s="88"/>
      <c r="SDS819" s="88"/>
      <c r="SDT819" s="88"/>
      <c r="SDU819" s="88"/>
      <c r="SDV819" s="88"/>
      <c r="SDW819" s="88"/>
      <c r="SDX819" s="88"/>
      <c r="SDY819" s="88"/>
      <c r="SDZ819" s="88"/>
      <c r="SEA819" s="88"/>
      <c r="SEB819" s="88"/>
      <c r="SEC819" s="88"/>
      <c r="SED819" s="88"/>
      <c r="SEE819" s="88"/>
      <c r="SEF819" s="88"/>
      <c r="SEG819" s="88"/>
      <c r="SEH819" s="88"/>
      <c r="SEI819" s="88"/>
      <c r="SEJ819" s="88"/>
      <c r="SEK819" s="88"/>
      <c r="SEL819" s="88"/>
      <c r="SEM819" s="88"/>
      <c r="SEN819" s="88"/>
      <c r="SEO819" s="88"/>
      <c r="SEP819" s="88"/>
      <c r="SEQ819" s="88"/>
      <c r="SER819" s="89"/>
      <c r="SES819" s="87"/>
      <c r="SET819" s="88"/>
      <c r="SEU819" s="88"/>
      <c r="SEV819" s="88"/>
      <c r="SEW819" s="88"/>
      <c r="SEX819" s="88"/>
      <c r="SEY819" s="88"/>
      <c r="SEZ819" s="88"/>
      <c r="SFA819" s="88"/>
      <c r="SFB819" s="88"/>
      <c r="SFC819" s="88"/>
      <c r="SFD819" s="88"/>
      <c r="SFE819" s="88"/>
      <c r="SFF819" s="88"/>
      <c r="SFG819" s="88"/>
      <c r="SFH819" s="88"/>
      <c r="SFI819" s="88"/>
      <c r="SFJ819" s="88"/>
      <c r="SFK819" s="88"/>
      <c r="SFL819" s="88"/>
      <c r="SFM819" s="88"/>
      <c r="SFN819" s="88"/>
      <c r="SFO819" s="88"/>
      <c r="SFP819" s="88"/>
      <c r="SFQ819" s="88"/>
      <c r="SFR819" s="88"/>
      <c r="SFS819" s="88"/>
      <c r="SFT819" s="89"/>
      <c r="SFU819" s="87"/>
      <c r="SFV819" s="88"/>
      <c r="SFW819" s="88"/>
      <c r="SFX819" s="88"/>
      <c r="SFY819" s="88"/>
      <c r="SFZ819" s="88"/>
      <c r="SGA819" s="88"/>
      <c r="SGB819" s="88"/>
      <c r="SGC819" s="88"/>
      <c r="SGD819" s="88"/>
      <c r="SGE819" s="88"/>
      <c r="SGF819" s="88"/>
      <c r="SGG819" s="88"/>
      <c r="SGH819" s="88"/>
      <c r="SGI819" s="88"/>
      <c r="SGJ819" s="88"/>
      <c r="SGK819" s="88"/>
      <c r="SGL819" s="88"/>
      <c r="SGM819" s="88"/>
      <c r="SGN819" s="88"/>
      <c r="SGO819" s="88"/>
      <c r="SGP819" s="88"/>
      <c r="SGQ819" s="88"/>
      <c r="SGR819" s="88"/>
      <c r="SGS819" s="88"/>
      <c r="SGT819" s="88"/>
      <c r="SGU819" s="88"/>
      <c r="SGV819" s="89"/>
      <c r="SGW819" s="87"/>
      <c r="SGX819" s="88"/>
      <c r="SGY819" s="88"/>
      <c r="SGZ819" s="88"/>
      <c r="SHA819" s="88"/>
      <c r="SHB819" s="88"/>
      <c r="SHC819" s="88"/>
      <c r="SHD819" s="88"/>
      <c r="SHE819" s="88"/>
      <c r="SHF819" s="88"/>
      <c r="SHG819" s="88"/>
      <c r="SHH819" s="88"/>
      <c r="SHI819" s="88"/>
      <c r="SHJ819" s="88"/>
      <c r="SHK819" s="88"/>
      <c r="SHL819" s="88"/>
      <c r="SHM819" s="88"/>
      <c r="SHN819" s="88"/>
      <c r="SHO819" s="88"/>
      <c r="SHP819" s="88"/>
      <c r="SHQ819" s="88"/>
      <c r="SHR819" s="88"/>
      <c r="SHS819" s="88"/>
      <c r="SHT819" s="88"/>
      <c r="SHU819" s="88"/>
      <c r="SHV819" s="88"/>
      <c r="SHW819" s="88"/>
      <c r="SHX819" s="89"/>
      <c r="SHY819" s="87"/>
      <c r="SHZ819" s="88"/>
      <c r="SIA819" s="88"/>
      <c r="SIB819" s="88"/>
      <c r="SIC819" s="88"/>
      <c r="SID819" s="88"/>
      <c r="SIE819" s="88"/>
      <c r="SIF819" s="88"/>
      <c r="SIG819" s="88"/>
      <c r="SIH819" s="88"/>
      <c r="SII819" s="88"/>
      <c r="SIJ819" s="88"/>
      <c r="SIK819" s="88"/>
      <c r="SIL819" s="88"/>
      <c r="SIM819" s="88"/>
      <c r="SIN819" s="88"/>
      <c r="SIO819" s="88"/>
      <c r="SIP819" s="88"/>
      <c r="SIQ819" s="88"/>
      <c r="SIR819" s="88"/>
      <c r="SIS819" s="88"/>
      <c r="SIT819" s="88"/>
      <c r="SIU819" s="88"/>
      <c r="SIV819" s="88"/>
      <c r="SIW819" s="88"/>
      <c r="SIX819" s="88"/>
      <c r="SIY819" s="88"/>
      <c r="SIZ819" s="89"/>
      <c r="SJA819" s="87"/>
      <c r="SJB819" s="88"/>
      <c r="SJC819" s="88"/>
      <c r="SJD819" s="88"/>
      <c r="SJE819" s="88"/>
      <c r="SJF819" s="88"/>
      <c r="SJG819" s="88"/>
      <c r="SJH819" s="88"/>
      <c r="SJI819" s="88"/>
      <c r="SJJ819" s="88"/>
      <c r="SJK819" s="88"/>
      <c r="SJL819" s="88"/>
      <c r="SJM819" s="88"/>
      <c r="SJN819" s="88"/>
      <c r="SJO819" s="88"/>
      <c r="SJP819" s="88"/>
      <c r="SJQ819" s="88"/>
      <c r="SJR819" s="88"/>
      <c r="SJS819" s="88"/>
      <c r="SJT819" s="88"/>
      <c r="SJU819" s="88"/>
      <c r="SJV819" s="88"/>
      <c r="SJW819" s="88"/>
      <c r="SJX819" s="88"/>
      <c r="SJY819" s="88"/>
      <c r="SJZ819" s="88"/>
      <c r="SKA819" s="88"/>
      <c r="SKB819" s="89"/>
      <c r="SKC819" s="87"/>
      <c r="SKD819" s="88"/>
      <c r="SKE819" s="88"/>
      <c r="SKF819" s="88"/>
      <c r="SKG819" s="88"/>
      <c r="SKH819" s="88"/>
      <c r="SKI819" s="88"/>
      <c r="SKJ819" s="88"/>
      <c r="SKK819" s="88"/>
      <c r="SKL819" s="88"/>
      <c r="SKM819" s="88"/>
      <c r="SKN819" s="88"/>
      <c r="SKO819" s="88"/>
      <c r="SKP819" s="88"/>
      <c r="SKQ819" s="88"/>
      <c r="SKR819" s="88"/>
      <c r="SKS819" s="88"/>
      <c r="SKT819" s="88"/>
      <c r="SKU819" s="88"/>
      <c r="SKV819" s="88"/>
      <c r="SKW819" s="88"/>
      <c r="SKX819" s="88"/>
      <c r="SKY819" s="88"/>
      <c r="SKZ819" s="88"/>
      <c r="SLA819" s="88"/>
      <c r="SLB819" s="88"/>
      <c r="SLC819" s="88"/>
      <c r="SLD819" s="89"/>
      <c r="SLE819" s="87"/>
      <c r="SLF819" s="88"/>
      <c r="SLG819" s="88"/>
      <c r="SLH819" s="88"/>
      <c r="SLI819" s="88"/>
      <c r="SLJ819" s="88"/>
      <c r="SLK819" s="88"/>
      <c r="SLL819" s="88"/>
      <c r="SLM819" s="88"/>
      <c r="SLN819" s="88"/>
      <c r="SLO819" s="88"/>
      <c r="SLP819" s="88"/>
      <c r="SLQ819" s="88"/>
      <c r="SLR819" s="88"/>
      <c r="SLS819" s="88"/>
      <c r="SLT819" s="88"/>
      <c r="SLU819" s="88"/>
      <c r="SLV819" s="88"/>
      <c r="SLW819" s="88"/>
      <c r="SLX819" s="88"/>
      <c r="SLY819" s="88"/>
      <c r="SLZ819" s="88"/>
      <c r="SMA819" s="88"/>
      <c r="SMB819" s="88"/>
      <c r="SMC819" s="88"/>
      <c r="SMD819" s="88"/>
      <c r="SME819" s="88"/>
      <c r="SMF819" s="89"/>
      <c r="SMG819" s="87"/>
      <c r="SMH819" s="88"/>
      <c r="SMI819" s="88"/>
      <c r="SMJ819" s="88"/>
      <c r="SMK819" s="88"/>
      <c r="SML819" s="88"/>
      <c r="SMM819" s="88"/>
      <c r="SMN819" s="88"/>
      <c r="SMO819" s="88"/>
      <c r="SMP819" s="88"/>
      <c r="SMQ819" s="88"/>
      <c r="SMR819" s="88"/>
      <c r="SMS819" s="88"/>
      <c r="SMT819" s="88"/>
      <c r="SMU819" s="88"/>
      <c r="SMV819" s="88"/>
      <c r="SMW819" s="88"/>
      <c r="SMX819" s="88"/>
      <c r="SMY819" s="88"/>
      <c r="SMZ819" s="88"/>
      <c r="SNA819" s="88"/>
      <c r="SNB819" s="88"/>
      <c r="SNC819" s="88"/>
      <c r="SND819" s="88"/>
      <c r="SNE819" s="88"/>
      <c r="SNF819" s="88"/>
      <c r="SNG819" s="88"/>
      <c r="SNH819" s="89"/>
      <c r="SNI819" s="87"/>
      <c r="SNJ819" s="88"/>
      <c r="SNK819" s="88"/>
      <c r="SNL819" s="88"/>
      <c r="SNM819" s="88"/>
      <c r="SNN819" s="88"/>
      <c r="SNO819" s="88"/>
      <c r="SNP819" s="88"/>
      <c r="SNQ819" s="88"/>
      <c r="SNR819" s="88"/>
      <c r="SNS819" s="88"/>
      <c r="SNT819" s="88"/>
      <c r="SNU819" s="88"/>
      <c r="SNV819" s="88"/>
      <c r="SNW819" s="88"/>
      <c r="SNX819" s="88"/>
      <c r="SNY819" s="88"/>
      <c r="SNZ819" s="88"/>
      <c r="SOA819" s="88"/>
      <c r="SOB819" s="88"/>
      <c r="SOC819" s="88"/>
      <c r="SOD819" s="88"/>
      <c r="SOE819" s="88"/>
      <c r="SOF819" s="88"/>
      <c r="SOG819" s="88"/>
      <c r="SOH819" s="88"/>
      <c r="SOI819" s="88"/>
      <c r="SOJ819" s="89"/>
      <c r="SOK819" s="87"/>
      <c r="SOL819" s="88"/>
      <c r="SOM819" s="88"/>
      <c r="SON819" s="88"/>
      <c r="SOO819" s="88"/>
      <c r="SOP819" s="88"/>
      <c r="SOQ819" s="88"/>
      <c r="SOR819" s="88"/>
      <c r="SOS819" s="88"/>
      <c r="SOT819" s="88"/>
      <c r="SOU819" s="88"/>
      <c r="SOV819" s="88"/>
      <c r="SOW819" s="88"/>
      <c r="SOX819" s="88"/>
      <c r="SOY819" s="88"/>
      <c r="SOZ819" s="88"/>
      <c r="SPA819" s="88"/>
      <c r="SPB819" s="88"/>
      <c r="SPC819" s="88"/>
      <c r="SPD819" s="88"/>
      <c r="SPE819" s="88"/>
      <c r="SPF819" s="88"/>
      <c r="SPG819" s="88"/>
      <c r="SPH819" s="88"/>
      <c r="SPI819" s="88"/>
      <c r="SPJ819" s="88"/>
      <c r="SPK819" s="88"/>
      <c r="SPL819" s="89"/>
      <c r="SPM819" s="87"/>
      <c r="SPN819" s="88"/>
      <c r="SPO819" s="88"/>
      <c r="SPP819" s="88"/>
      <c r="SPQ819" s="88"/>
      <c r="SPR819" s="88"/>
      <c r="SPS819" s="88"/>
      <c r="SPT819" s="88"/>
      <c r="SPU819" s="88"/>
      <c r="SPV819" s="88"/>
      <c r="SPW819" s="88"/>
      <c r="SPX819" s="88"/>
      <c r="SPY819" s="88"/>
      <c r="SPZ819" s="88"/>
      <c r="SQA819" s="88"/>
      <c r="SQB819" s="88"/>
      <c r="SQC819" s="88"/>
      <c r="SQD819" s="88"/>
      <c r="SQE819" s="88"/>
      <c r="SQF819" s="88"/>
      <c r="SQG819" s="88"/>
      <c r="SQH819" s="88"/>
      <c r="SQI819" s="88"/>
      <c r="SQJ819" s="88"/>
      <c r="SQK819" s="88"/>
      <c r="SQL819" s="88"/>
      <c r="SQM819" s="88"/>
      <c r="SQN819" s="89"/>
      <c r="SQO819" s="87"/>
      <c r="SQP819" s="88"/>
      <c r="SQQ819" s="88"/>
      <c r="SQR819" s="88"/>
      <c r="SQS819" s="88"/>
      <c r="SQT819" s="88"/>
      <c r="SQU819" s="88"/>
      <c r="SQV819" s="88"/>
      <c r="SQW819" s="88"/>
      <c r="SQX819" s="88"/>
      <c r="SQY819" s="88"/>
      <c r="SQZ819" s="88"/>
      <c r="SRA819" s="88"/>
      <c r="SRB819" s="88"/>
      <c r="SRC819" s="88"/>
      <c r="SRD819" s="88"/>
      <c r="SRE819" s="88"/>
      <c r="SRF819" s="88"/>
      <c r="SRG819" s="88"/>
      <c r="SRH819" s="88"/>
      <c r="SRI819" s="88"/>
      <c r="SRJ819" s="88"/>
      <c r="SRK819" s="88"/>
      <c r="SRL819" s="88"/>
      <c r="SRM819" s="88"/>
      <c r="SRN819" s="88"/>
      <c r="SRO819" s="88"/>
      <c r="SRP819" s="89"/>
      <c r="SRQ819" s="87"/>
      <c r="SRR819" s="88"/>
      <c r="SRS819" s="88"/>
      <c r="SRT819" s="88"/>
      <c r="SRU819" s="88"/>
      <c r="SRV819" s="88"/>
      <c r="SRW819" s="88"/>
      <c r="SRX819" s="88"/>
      <c r="SRY819" s="88"/>
      <c r="SRZ819" s="88"/>
      <c r="SSA819" s="88"/>
      <c r="SSB819" s="88"/>
      <c r="SSC819" s="88"/>
      <c r="SSD819" s="88"/>
      <c r="SSE819" s="88"/>
      <c r="SSF819" s="88"/>
      <c r="SSG819" s="88"/>
      <c r="SSH819" s="88"/>
      <c r="SSI819" s="88"/>
      <c r="SSJ819" s="88"/>
      <c r="SSK819" s="88"/>
      <c r="SSL819" s="88"/>
      <c r="SSM819" s="88"/>
      <c r="SSN819" s="88"/>
      <c r="SSO819" s="88"/>
      <c r="SSP819" s="88"/>
      <c r="SSQ819" s="88"/>
      <c r="SSR819" s="89"/>
      <c r="SSS819" s="87"/>
      <c r="SST819" s="88"/>
      <c r="SSU819" s="88"/>
      <c r="SSV819" s="88"/>
      <c r="SSW819" s="88"/>
      <c r="SSX819" s="88"/>
      <c r="SSY819" s="88"/>
      <c r="SSZ819" s="88"/>
      <c r="STA819" s="88"/>
      <c r="STB819" s="88"/>
      <c r="STC819" s="88"/>
      <c r="STD819" s="88"/>
      <c r="STE819" s="88"/>
      <c r="STF819" s="88"/>
      <c r="STG819" s="88"/>
      <c r="STH819" s="88"/>
      <c r="STI819" s="88"/>
      <c r="STJ819" s="88"/>
      <c r="STK819" s="88"/>
      <c r="STL819" s="88"/>
      <c r="STM819" s="88"/>
      <c r="STN819" s="88"/>
      <c r="STO819" s="88"/>
      <c r="STP819" s="88"/>
      <c r="STQ819" s="88"/>
      <c r="STR819" s="88"/>
      <c r="STS819" s="88"/>
      <c r="STT819" s="89"/>
      <c r="STU819" s="87"/>
      <c r="STV819" s="88"/>
      <c r="STW819" s="88"/>
      <c r="STX819" s="88"/>
      <c r="STY819" s="88"/>
      <c r="STZ819" s="88"/>
      <c r="SUA819" s="88"/>
      <c r="SUB819" s="88"/>
      <c r="SUC819" s="88"/>
      <c r="SUD819" s="88"/>
      <c r="SUE819" s="88"/>
      <c r="SUF819" s="88"/>
      <c r="SUG819" s="88"/>
      <c r="SUH819" s="88"/>
      <c r="SUI819" s="88"/>
      <c r="SUJ819" s="88"/>
      <c r="SUK819" s="88"/>
      <c r="SUL819" s="88"/>
      <c r="SUM819" s="88"/>
      <c r="SUN819" s="88"/>
      <c r="SUO819" s="88"/>
      <c r="SUP819" s="88"/>
      <c r="SUQ819" s="88"/>
      <c r="SUR819" s="88"/>
      <c r="SUS819" s="88"/>
      <c r="SUT819" s="88"/>
      <c r="SUU819" s="88"/>
      <c r="SUV819" s="89"/>
      <c r="SUW819" s="87"/>
      <c r="SUX819" s="88"/>
      <c r="SUY819" s="88"/>
      <c r="SUZ819" s="88"/>
      <c r="SVA819" s="88"/>
      <c r="SVB819" s="88"/>
      <c r="SVC819" s="88"/>
      <c r="SVD819" s="88"/>
      <c r="SVE819" s="88"/>
      <c r="SVF819" s="88"/>
      <c r="SVG819" s="88"/>
      <c r="SVH819" s="88"/>
      <c r="SVI819" s="88"/>
      <c r="SVJ819" s="88"/>
      <c r="SVK819" s="88"/>
      <c r="SVL819" s="88"/>
      <c r="SVM819" s="88"/>
      <c r="SVN819" s="88"/>
      <c r="SVO819" s="88"/>
      <c r="SVP819" s="88"/>
      <c r="SVQ819" s="88"/>
      <c r="SVR819" s="88"/>
      <c r="SVS819" s="88"/>
      <c r="SVT819" s="88"/>
      <c r="SVU819" s="88"/>
      <c r="SVV819" s="88"/>
      <c r="SVW819" s="88"/>
      <c r="SVX819" s="89"/>
      <c r="SVY819" s="87"/>
      <c r="SVZ819" s="88"/>
      <c r="SWA819" s="88"/>
      <c r="SWB819" s="88"/>
      <c r="SWC819" s="88"/>
      <c r="SWD819" s="88"/>
      <c r="SWE819" s="88"/>
      <c r="SWF819" s="88"/>
      <c r="SWG819" s="88"/>
      <c r="SWH819" s="88"/>
      <c r="SWI819" s="88"/>
      <c r="SWJ819" s="88"/>
      <c r="SWK819" s="88"/>
      <c r="SWL819" s="88"/>
      <c r="SWM819" s="88"/>
      <c r="SWN819" s="88"/>
      <c r="SWO819" s="88"/>
      <c r="SWP819" s="88"/>
      <c r="SWQ819" s="88"/>
      <c r="SWR819" s="88"/>
      <c r="SWS819" s="88"/>
      <c r="SWT819" s="88"/>
      <c r="SWU819" s="88"/>
      <c r="SWV819" s="88"/>
      <c r="SWW819" s="88"/>
      <c r="SWX819" s="88"/>
      <c r="SWY819" s="88"/>
      <c r="SWZ819" s="89"/>
      <c r="SXA819" s="87"/>
      <c r="SXB819" s="88"/>
      <c r="SXC819" s="88"/>
      <c r="SXD819" s="88"/>
      <c r="SXE819" s="88"/>
      <c r="SXF819" s="88"/>
      <c r="SXG819" s="88"/>
      <c r="SXH819" s="88"/>
      <c r="SXI819" s="88"/>
      <c r="SXJ819" s="88"/>
      <c r="SXK819" s="88"/>
      <c r="SXL819" s="88"/>
      <c r="SXM819" s="88"/>
      <c r="SXN819" s="88"/>
      <c r="SXO819" s="88"/>
      <c r="SXP819" s="88"/>
      <c r="SXQ819" s="88"/>
      <c r="SXR819" s="88"/>
      <c r="SXS819" s="88"/>
      <c r="SXT819" s="88"/>
      <c r="SXU819" s="88"/>
      <c r="SXV819" s="88"/>
      <c r="SXW819" s="88"/>
      <c r="SXX819" s="88"/>
      <c r="SXY819" s="88"/>
      <c r="SXZ819" s="88"/>
      <c r="SYA819" s="88"/>
      <c r="SYB819" s="89"/>
      <c r="SYC819" s="87"/>
      <c r="SYD819" s="88"/>
      <c r="SYE819" s="88"/>
      <c r="SYF819" s="88"/>
      <c r="SYG819" s="88"/>
      <c r="SYH819" s="88"/>
      <c r="SYI819" s="88"/>
      <c r="SYJ819" s="88"/>
      <c r="SYK819" s="88"/>
      <c r="SYL819" s="88"/>
      <c r="SYM819" s="88"/>
      <c r="SYN819" s="88"/>
      <c r="SYO819" s="88"/>
      <c r="SYP819" s="88"/>
      <c r="SYQ819" s="88"/>
      <c r="SYR819" s="88"/>
      <c r="SYS819" s="88"/>
      <c r="SYT819" s="88"/>
      <c r="SYU819" s="88"/>
      <c r="SYV819" s="88"/>
      <c r="SYW819" s="88"/>
      <c r="SYX819" s="88"/>
      <c r="SYY819" s="88"/>
      <c r="SYZ819" s="88"/>
      <c r="SZA819" s="88"/>
      <c r="SZB819" s="88"/>
      <c r="SZC819" s="88"/>
      <c r="SZD819" s="89"/>
      <c r="SZE819" s="87"/>
      <c r="SZF819" s="88"/>
      <c r="SZG819" s="88"/>
      <c r="SZH819" s="88"/>
      <c r="SZI819" s="88"/>
      <c r="SZJ819" s="88"/>
      <c r="SZK819" s="88"/>
      <c r="SZL819" s="88"/>
      <c r="SZM819" s="88"/>
      <c r="SZN819" s="88"/>
      <c r="SZO819" s="88"/>
      <c r="SZP819" s="88"/>
      <c r="SZQ819" s="88"/>
      <c r="SZR819" s="88"/>
      <c r="SZS819" s="88"/>
      <c r="SZT819" s="88"/>
      <c r="SZU819" s="88"/>
      <c r="SZV819" s="88"/>
      <c r="SZW819" s="88"/>
      <c r="SZX819" s="88"/>
      <c r="SZY819" s="88"/>
      <c r="SZZ819" s="88"/>
      <c r="TAA819" s="88"/>
      <c r="TAB819" s="88"/>
      <c r="TAC819" s="88"/>
      <c r="TAD819" s="88"/>
      <c r="TAE819" s="88"/>
      <c r="TAF819" s="89"/>
      <c r="TAG819" s="87"/>
      <c r="TAH819" s="88"/>
      <c r="TAI819" s="88"/>
      <c r="TAJ819" s="88"/>
      <c r="TAK819" s="88"/>
      <c r="TAL819" s="88"/>
      <c r="TAM819" s="88"/>
      <c r="TAN819" s="88"/>
      <c r="TAO819" s="88"/>
      <c r="TAP819" s="88"/>
      <c r="TAQ819" s="88"/>
      <c r="TAR819" s="88"/>
      <c r="TAS819" s="88"/>
      <c r="TAT819" s="88"/>
      <c r="TAU819" s="88"/>
      <c r="TAV819" s="88"/>
      <c r="TAW819" s="88"/>
      <c r="TAX819" s="88"/>
      <c r="TAY819" s="88"/>
      <c r="TAZ819" s="88"/>
      <c r="TBA819" s="88"/>
      <c r="TBB819" s="88"/>
      <c r="TBC819" s="88"/>
      <c r="TBD819" s="88"/>
      <c r="TBE819" s="88"/>
      <c r="TBF819" s="88"/>
      <c r="TBG819" s="88"/>
      <c r="TBH819" s="89"/>
      <c r="TBI819" s="87"/>
      <c r="TBJ819" s="88"/>
      <c r="TBK819" s="88"/>
      <c r="TBL819" s="88"/>
      <c r="TBM819" s="88"/>
      <c r="TBN819" s="88"/>
      <c r="TBO819" s="88"/>
      <c r="TBP819" s="88"/>
      <c r="TBQ819" s="88"/>
      <c r="TBR819" s="88"/>
      <c r="TBS819" s="88"/>
      <c r="TBT819" s="88"/>
      <c r="TBU819" s="88"/>
      <c r="TBV819" s="88"/>
      <c r="TBW819" s="88"/>
      <c r="TBX819" s="88"/>
      <c r="TBY819" s="88"/>
      <c r="TBZ819" s="88"/>
      <c r="TCA819" s="88"/>
      <c r="TCB819" s="88"/>
      <c r="TCC819" s="88"/>
      <c r="TCD819" s="88"/>
      <c r="TCE819" s="88"/>
      <c r="TCF819" s="88"/>
      <c r="TCG819" s="88"/>
      <c r="TCH819" s="88"/>
      <c r="TCI819" s="88"/>
      <c r="TCJ819" s="89"/>
      <c r="TCK819" s="87"/>
      <c r="TCL819" s="88"/>
      <c r="TCM819" s="88"/>
      <c r="TCN819" s="88"/>
      <c r="TCO819" s="88"/>
      <c r="TCP819" s="88"/>
      <c r="TCQ819" s="88"/>
      <c r="TCR819" s="88"/>
      <c r="TCS819" s="88"/>
      <c r="TCT819" s="88"/>
      <c r="TCU819" s="88"/>
      <c r="TCV819" s="88"/>
      <c r="TCW819" s="88"/>
      <c r="TCX819" s="88"/>
      <c r="TCY819" s="88"/>
      <c r="TCZ819" s="88"/>
      <c r="TDA819" s="88"/>
      <c r="TDB819" s="88"/>
      <c r="TDC819" s="88"/>
      <c r="TDD819" s="88"/>
      <c r="TDE819" s="88"/>
      <c r="TDF819" s="88"/>
      <c r="TDG819" s="88"/>
      <c r="TDH819" s="88"/>
      <c r="TDI819" s="88"/>
      <c r="TDJ819" s="88"/>
      <c r="TDK819" s="88"/>
      <c r="TDL819" s="89"/>
      <c r="TDM819" s="87"/>
      <c r="TDN819" s="88"/>
      <c r="TDO819" s="88"/>
      <c r="TDP819" s="88"/>
      <c r="TDQ819" s="88"/>
      <c r="TDR819" s="88"/>
      <c r="TDS819" s="88"/>
      <c r="TDT819" s="88"/>
      <c r="TDU819" s="88"/>
      <c r="TDV819" s="88"/>
      <c r="TDW819" s="88"/>
      <c r="TDX819" s="88"/>
      <c r="TDY819" s="88"/>
      <c r="TDZ819" s="88"/>
      <c r="TEA819" s="88"/>
      <c r="TEB819" s="88"/>
      <c r="TEC819" s="88"/>
      <c r="TED819" s="88"/>
      <c r="TEE819" s="88"/>
      <c r="TEF819" s="88"/>
      <c r="TEG819" s="88"/>
      <c r="TEH819" s="88"/>
      <c r="TEI819" s="88"/>
      <c r="TEJ819" s="88"/>
      <c r="TEK819" s="88"/>
      <c r="TEL819" s="88"/>
      <c r="TEM819" s="88"/>
      <c r="TEN819" s="89"/>
      <c r="TEO819" s="87"/>
      <c r="TEP819" s="88"/>
      <c r="TEQ819" s="88"/>
      <c r="TER819" s="88"/>
      <c r="TES819" s="88"/>
      <c r="TET819" s="88"/>
      <c r="TEU819" s="88"/>
      <c r="TEV819" s="88"/>
      <c r="TEW819" s="88"/>
      <c r="TEX819" s="88"/>
      <c r="TEY819" s="88"/>
      <c r="TEZ819" s="88"/>
      <c r="TFA819" s="88"/>
      <c r="TFB819" s="88"/>
      <c r="TFC819" s="88"/>
      <c r="TFD819" s="88"/>
      <c r="TFE819" s="88"/>
      <c r="TFF819" s="88"/>
      <c r="TFG819" s="88"/>
      <c r="TFH819" s="88"/>
      <c r="TFI819" s="88"/>
      <c r="TFJ819" s="88"/>
      <c r="TFK819" s="88"/>
      <c r="TFL819" s="88"/>
      <c r="TFM819" s="88"/>
      <c r="TFN819" s="88"/>
      <c r="TFO819" s="88"/>
      <c r="TFP819" s="89"/>
      <c r="TFQ819" s="87"/>
      <c r="TFR819" s="88"/>
      <c r="TFS819" s="88"/>
      <c r="TFT819" s="88"/>
      <c r="TFU819" s="88"/>
      <c r="TFV819" s="88"/>
      <c r="TFW819" s="88"/>
      <c r="TFX819" s="88"/>
      <c r="TFY819" s="88"/>
      <c r="TFZ819" s="88"/>
      <c r="TGA819" s="88"/>
      <c r="TGB819" s="88"/>
      <c r="TGC819" s="88"/>
      <c r="TGD819" s="88"/>
      <c r="TGE819" s="88"/>
      <c r="TGF819" s="88"/>
      <c r="TGG819" s="88"/>
      <c r="TGH819" s="88"/>
      <c r="TGI819" s="88"/>
      <c r="TGJ819" s="88"/>
      <c r="TGK819" s="88"/>
      <c r="TGL819" s="88"/>
      <c r="TGM819" s="88"/>
      <c r="TGN819" s="88"/>
      <c r="TGO819" s="88"/>
      <c r="TGP819" s="88"/>
      <c r="TGQ819" s="88"/>
      <c r="TGR819" s="89"/>
      <c r="TGS819" s="87"/>
      <c r="TGT819" s="88"/>
      <c r="TGU819" s="88"/>
      <c r="TGV819" s="88"/>
      <c r="TGW819" s="88"/>
      <c r="TGX819" s="88"/>
      <c r="TGY819" s="88"/>
      <c r="TGZ819" s="88"/>
      <c r="THA819" s="88"/>
      <c r="THB819" s="88"/>
      <c r="THC819" s="88"/>
      <c r="THD819" s="88"/>
      <c r="THE819" s="88"/>
      <c r="THF819" s="88"/>
      <c r="THG819" s="88"/>
      <c r="THH819" s="88"/>
      <c r="THI819" s="88"/>
      <c r="THJ819" s="88"/>
      <c r="THK819" s="88"/>
      <c r="THL819" s="88"/>
      <c r="THM819" s="88"/>
      <c r="THN819" s="88"/>
      <c r="THO819" s="88"/>
      <c r="THP819" s="88"/>
      <c r="THQ819" s="88"/>
      <c r="THR819" s="88"/>
      <c r="THS819" s="88"/>
      <c r="THT819" s="89"/>
      <c r="THU819" s="87"/>
      <c r="THV819" s="88"/>
      <c r="THW819" s="88"/>
      <c r="THX819" s="88"/>
      <c r="THY819" s="88"/>
      <c r="THZ819" s="88"/>
      <c r="TIA819" s="88"/>
      <c r="TIB819" s="88"/>
      <c r="TIC819" s="88"/>
      <c r="TID819" s="88"/>
      <c r="TIE819" s="88"/>
      <c r="TIF819" s="88"/>
      <c r="TIG819" s="88"/>
      <c r="TIH819" s="88"/>
      <c r="TII819" s="88"/>
      <c r="TIJ819" s="88"/>
      <c r="TIK819" s="88"/>
      <c r="TIL819" s="88"/>
      <c r="TIM819" s="88"/>
      <c r="TIN819" s="88"/>
      <c r="TIO819" s="88"/>
      <c r="TIP819" s="88"/>
      <c r="TIQ819" s="88"/>
      <c r="TIR819" s="88"/>
      <c r="TIS819" s="88"/>
      <c r="TIT819" s="88"/>
      <c r="TIU819" s="88"/>
      <c r="TIV819" s="89"/>
      <c r="TIW819" s="87"/>
      <c r="TIX819" s="88"/>
      <c r="TIY819" s="88"/>
      <c r="TIZ819" s="88"/>
      <c r="TJA819" s="88"/>
      <c r="TJB819" s="88"/>
      <c r="TJC819" s="88"/>
      <c r="TJD819" s="88"/>
      <c r="TJE819" s="88"/>
      <c r="TJF819" s="88"/>
      <c r="TJG819" s="88"/>
      <c r="TJH819" s="88"/>
      <c r="TJI819" s="88"/>
      <c r="TJJ819" s="88"/>
      <c r="TJK819" s="88"/>
      <c r="TJL819" s="88"/>
      <c r="TJM819" s="88"/>
      <c r="TJN819" s="88"/>
      <c r="TJO819" s="88"/>
      <c r="TJP819" s="88"/>
      <c r="TJQ819" s="88"/>
      <c r="TJR819" s="88"/>
      <c r="TJS819" s="88"/>
      <c r="TJT819" s="88"/>
      <c r="TJU819" s="88"/>
      <c r="TJV819" s="88"/>
      <c r="TJW819" s="88"/>
      <c r="TJX819" s="89"/>
      <c r="TJY819" s="87"/>
      <c r="TJZ819" s="88"/>
      <c r="TKA819" s="88"/>
      <c r="TKB819" s="88"/>
      <c r="TKC819" s="88"/>
      <c r="TKD819" s="88"/>
      <c r="TKE819" s="88"/>
      <c r="TKF819" s="88"/>
      <c r="TKG819" s="88"/>
      <c r="TKH819" s="88"/>
      <c r="TKI819" s="88"/>
      <c r="TKJ819" s="88"/>
      <c r="TKK819" s="88"/>
      <c r="TKL819" s="88"/>
      <c r="TKM819" s="88"/>
      <c r="TKN819" s="88"/>
      <c r="TKO819" s="88"/>
      <c r="TKP819" s="88"/>
      <c r="TKQ819" s="88"/>
      <c r="TKR819" s="88"/>
      <c r="TKS819" s="88"/>
      <c r="TKT819" s="88"/>
      <c r="TKU819" s="88"/>
      <c r="TKV819" s="88"/>
      <c r="TKW819" s="88"/>
      <c r="TKX819" s="88"/>
      <c r="TKY819" s="88"/>
      <c r="TKZ819" s="89"/>
      <c r="TLA819" s="87"/>
      <c r="TLB819" s="88"/>
      <c r="TLC819" s="88"/>
      <c r="TLD819" s="88"/>
      <c r="TLE819" s="88"/>
      <c r="TLF819" s="88"/>
      <c r="TLG819" s="88"/>
      <c r="TLH819" s="88"/>
      <c r="TLI819" s="88"/>
      <c r="TLJ819" s="88"/>
      <c r="TLK819" s="88"/>
      <c r="TLL819" s="88"/>
      <c r="TLM819" s="88"/>
      <c r="TLN819" s="88"/>
      <c r="TLO819" s="88"/>
      <c r="TLP819" s="88"/>
      <c r="TLQ819" s="88"/>
      <c r="TLR819" s="88"/>
      <c r="TLS819" s="88"/>
      <c r="TLT819" s="88"/>
      <c r="TLU819" s="88"/>
      <c r="TLV819" s="88"/>
      <c r="TLW819" s="88"/>
      <c r="TLX819" s="88"/>
      <c r="TLY819" s="88"/>
      <c r="TLZ819" s="88"/>
      <c r="TMA819" s="88"/>
      <c r="TMB819" s="89"/>
      <c r="TMC819" s="87"/>
      <c r="TMD819" s="88"/>
      <c r="TME819" s="88"/>
      <c r="TMF819" s="88"/>
      <c r="TMG819" s="88"/>
      <c r="TMH819" s="88"/>
      <c r="TMI819" s="88"/>
      <c r="TMJ819" s="88"/>
      <c r="TMK819" s="88"/>
      <c r="TML819" s="88"/>
      <c r="TMM819" s="88"/>
      <c r="TMN819" s="88"/>
      <c r="TMO819" s="88"/>
      <c r="TMP819" s="88"/>
      <c r="TMQ819" s="88"/>
      <c r="TMR819" s="88"/>
      <c r="TMS819" s="88"/>
      <c r="TMT819" s="88"/>
      <c r="TMU819" s="88"/>
      <c r="TMV819" s="88"/>
      <c r="TMW819" s="88"/>
      <c r="TMX819" s="88"/>
      <c r="TMY819" s="88"/>
      <c r="TMZ819" s="88"/>
      <c r="TNA819" s="88"/>
      <c r="TNB819" s="88"/>
      <c r="TNC819" s="88"/>
      <c r="TND819" s="89"/>
      <c r="TNE819" s="87"/>
      <c r="TNF819" s="88"/>
      <c r="TNG819" s="88"/>
      <c r="TNH819" s="88"/>
      <c r="TNI819" s="88"/>
      <c r="TNJ819" s="88"/>
      <c r="TNK819" s="88"/>
      <c r="TNL819" s="88"/>
      <c r="TNM819" s="88"/>
      <c r="TNN819" s="88"/>
      <c r="TNO819" s="88"/>
      <c r="TNP819" s="88"/>
      <c r="TNQ819" s="88"/>
      <c r="TNR819" s="88"/>
      <c r="TNS819" s="88"/>
      <c r="TNT819" s="88"/>
      <c r="TNU819" s="88"/>
      <c r="TNV819" s="88"/>
      <c r="TNW819" s="88"/>
      <c r="TNX819" s="88"/>
      <c r="TNY819" s="88"/>
      <c r="TNZ819" s="88"/>
      <c r="TOA819" s="88"/>
      <c r="TOB819" s="88"/>
      <c r="TOC819" s="88"/>
      <c r="TOD819" s="88"/>
      <c r="TOE819" s="88"/>
      <c r="TOF819" s="89"/>
      <c r="TOG819" s="87"/>
      <c r="TOH819" s="88"/>
      <c r="TOI819" s="88"/>
      <c r="TOJ819" s="88"/>
      <c r="TOK819" s="88"/>
      <c r="TOL819" s="88"/>
      <c r="TOM819" s="88"/>
      <c r="TON819" s="88"/>
      <c r="TOO819" s="88"/>
      <c r="TOP819" s="88"/>
      <c r="TOQ819" s="88"/>
      <c r="TOR819" s="88"/>
      <c r="TOS819" s="88"/>
      <c r="TOT819" s="88"/>
      <c r="TOU819" s="88"/>
      <c r="TOV819" s="88"/>
      <c r="TOW819" s="88"/>
      <c r="TOX819" s="88"/>
      <c r="TOY819" s="88"/>
      <c r="TOZ819" s="88"/>
      <c r="TPA819" s="88"/>
      <c r="TPB819" s="88"/>
      <c r="TPC819" s="88"/>
      <c r="TPD819" s="88"/>
      <c r="TPE819" s="88"/>
      <c r="TPF819" s="88"/>
      <c r="TPG819" s="88"/>
      <c r="TPH819" s="89"/>
      <c r="TPI819" s="87"/>
      <c r="TPJ819" s="88"/>
      <c r="TPK819" s="88"/>
      <c r="TPL819" s="88"/>
      <c r="TPM819" s="88"/>
      <c r="TPN819" s="88"/>
      <c r="TPO819" s="88"/>
      <c r="TPP819" s="88"/>
      <c r="TPQ819" s="88"/>
      <c r="TPR819" s="88"/>
      <c r="TPS819" s="88"/>
      <c r="TPT819" s="88"/>
      <c r="TPU819" s="88"/>
      <c r="TPV819" s="88"/>
      <c r="TPW819" s="88"/>
      <c r="TPX819" s="88"/>
      <c r="TPY819" s="88"/>
      <c r="TPZ819" s="88"/>
      <c r="TQA819" s="88"/>
      <c r="TQB819" s="88"/>
      <c r="TQC819" s="88"/>
      <c r="TQD819" s="88"/>
      <c r="TQE819" s="88"/>
      <c r="TQF819" s="88"/>
      <c r="TQG819" s="88"/>
      <c r="TQH819" s="88"/>
      <c r="TQI819" s="88"/>
      <c r="TQJ819" s="89"/>
      <c r="TQK819" s="87"/>
      <c r="TQL819" s="88"/>
      <c r="TQM819" s="88"/>
      <c r="TQN819" s="88"/>
      <c r="TQO819" s="88"/>
      <c r="TQP819" s="88"/>
      <c r="TQQ819" s="88"/>
      <c r="TQR819" s="88"/>
      <c r="TQS819" s="88"/>
      <c r="TQT819" s="88"/>
      <c r="TQU819" s="88"/>
      <c r="TQV819" s="88"/>
      <c r="TQW819" s="88"/>
      <c r="TQX819" s="88"/>
      <c r="TQY819" s="88"/>
      <c r="TQZ819" s="88"/>
      <c r="TRA819" s="88"/>
      <c r="TRB819" s="88"/>
      <c r="TRC819" s="88"/>
      <c r="TRD819" s="88"/>
      <c r="TRE819" s="88"/>
      <c r="TRF819" s="88"/>
      <c r="TRG819" s="88"/>
      <c r="TRH819" s="88"/>
      <c r="TRI819" s="88"/>
      <c r="TRJ819" s="88"/>
      <c r="TRK819" s="88"/>
      <c r="TRL819" s="89"/>
      <c r="TRM819" s="87"/>
      <c r="TRN819" s="88"/>
      <c r="TRO819" s="88"/>
      <c r="TRP819" s="88"/>
      <c r="TRQ819" s="88"/>
      <c r="TRR819" s="88"/>
      <c r="TRS819" s="88"/>
      <c r="TRT819" s="88"/>
      <c r="TRU819" s="88"/>
      <c r="TRV819" s="88"/>
      <c r="TRW819" s="88"/>
      <c r="TRX819" s="88"/>
      <c r="TRY819" s="88"/>
      <c r="TRZ819" s="88"/>
      <c r="TSA819" s="88"/>
      <c r="TSB819" s="88"/>
      <c r="TSC819" s="88"/>
      <c r="TSD819" s="88"/>
      <c r="TSE819" s="88"/>
      <c r="TSF819" s="88"/>
      <c r="TSG819" s="88"/>
      <c r="TSH819" s="88"/>
      <c r="TSI819" s="88"/>
      <c r="TSJ819" s="88"/>
      <c r="TSK819" s="88"/>
      <c r="TSL819" s="88"/>
      <c r="TSM819" s="88"/>
      <c r="TSN819" s="89"/>
      <c r="TSO819" s="87"/>
      <c r="TSP819" s="88"/>
      <c r="TSQ819" s="88"/>
      <c r="TSR819" s="88"/>
      <c r="TSS819" s="88"/>
      <c r="TST819" s="88"/>
      <c r="TSU819" s="88"/>
      <c r="TSV819" s="88"/>
      <c r="TSW819" s="88"/>
      <c r="TSX819" s="88"/>
      <c r="TSY819" s="88"/>
      <c r="TSZ819" s="88"/>
      <c r="TTA819" s="88"/>
      <c r="TTB819" s="88"/>
      <c r="TTC819" s="88"/>
      <c r="TTD819" s="88"/>
      <c r="TTE819" s="88"/>
      <c r="TTF819" s="88"/>
      <c r="TTG819" s="88"/>
      <c r="TTH819" s="88"/>
      <c r="TTI819" s="88"/>
      <c r="TTJ819" s="88"/>
      <c r="TTK819" s="88"/>
      <c r="TTL819" s="88"/>
      <c r="TTM819" s="88"/>
      <c r="TTN819" s="88"/>
      <c r="TTO819" s="88"/>
      <c r="TTP819" s="89"/>
      <c r="TTQ819" s="87"/>
      <c r="TTR819" s="88"/>
      <c r="TTS819" s="88"/>
      <c r="TTT819" s="88"/>
      <c r="TTU819" s="88"/>
      <c r="TTV819" s="88"/>
      <c r="TTW819" s="88"/>
      <c r="TTX819" s="88"/>
      <c r="TTY819" s="88"/>
      <c r="TTZ819" s="88"/>
      <c r="TUA819" s="88"/>
      <c r="TUB819" s="88"/>
      <c r="TUC819" s="88"/>
      <c r="TUD819" s="88"/>
      <c r="TUE819" s="88"/>
      <c r="TUF819" s="88"/>
      <c r="TUG819" s="88"/>
      <c r="TUH819" s="88"/>
      <c r="TUI819" s="88"/>
      <c r="TUJ819" s="88"/>
      <c r="TUK819" s="88"/>
      <c r="TUL819" s="88"/>
      <c r="TUM819" s="88"/>
      <c r="TUN819" s="88"/>
      <c r="TUO819" s="88"/>
      <c r="TUP819" s="88"/>
      <c r="TUQ819" s="88"/>
      <c r="TUR819" s="89"/>
      <c r="TUS819" s="87"/>
      <c r="TUT819" s="88"/>
      <c r="TUU819" s="88"/>
      <c r="TUV819" s="88"/>
      <c r="TUW819" s="88"/>
      <c r="TUX819" s="88"/>
      <c r="TUY819" s="88"/>
      <c r="TUZ819" s="88"/>
      <c r="TVA819" s="88"/>
      <c r="TVB819" s="88"/>
      <c r="TVC819" s="88"/>
      <c r="TVD819" s="88"/>
      <c r="TVE819" s="88"/>
      <c r="TVF819" s="88"/>
      <c r="TVG819" s="88"/>
      <c r="TVH819" s="88"/>
      <c r="TVI819" s="88"/>
      <c r="TVJ819" s="88"/>
      <c r="TVK819" s="88"/>
      <c r="TVL819" s="88"/>
      <c r="TVM819" s="88"/>
      <c r="TVN819" s="88"/>
      <c r="TVO819" s="88"/>
      <c r="TVP819" s="88"/>
      <c r="TVQ819" s="88"/>
      <c r="TVR819" s="88"/>
      <c r="TVS819" s="88"/>
      <c r="TVT819" s="89"/>
      <c r="TVU819" s="87"/>
      <c r="TVV819" s="88"/>
      <c r="TVW819" s="88"/>
      <c r="TVX819" s="88"/>
      <c r="TVY819" s="88"/>
      <c r="TVZ819" s="88"/>
      <c r="TWA819" s="88"/>
      <c r="TWB819" s="88"/>
      <c r="TWC819" s="88"/>
      <c r="TWD819" s="88"/>
      <c r="TWE819" s="88"/>
      <c r="TWF819" s="88"/>
      <c r="TWG819" s="88"/>
      <c r="TWH819" s="88"/>
      <c r="TWI819" s="88"/>
      <c r="TWJ819" s="88"/>
      <c r="TWK819" s="88"/>
      <c r="TWL819" s="88"/>
      <c r="TWM819" s="88"/>
      <c r="TWN819" s="88"/>
      <c r="TWO819" s="88"/>
      <c r="TWP819" s="88"/>
      <c r="TWQ819" s="88"/>
      <c r="TWR819" s="88"/>
      <c r="TWS819" s="88"/>
      <c r="TWT819" s="88"/>
      <c r="TWU819" s="88"/>
      <c r="TWV819" s="89"/>
      <c r="TWW819" s="87"/>
      <c r="TWX819" s="88"/>
      <c r="TWY819" s="88"/>
      <c r="TWZ819" s="88"/>
      <c r="TXA819" s="88"/>
      <c r="TXB819" s="88"/>
      <c r="TXC819" s="88"/>
      <c r="TXD819" s="88"/>
      <c r="TXE819" s="88"/>
      <c r="TXF819" s="88"/>
      <c r="TXG819" s="88"/>
      <c r="TXH819" s="88"/>
      <c r="TXI819" s="88"/>
      <c r="TXJ819" s="88"/>
      <c r="TXK819" s="88"/>
      <c r="TXL819" s="88"/>
      <c r="TXM819" s="88"/>
      <c r="TXN819" s="88"/>
      <c r="TXO819" s="88"/>
      <c r="TXP819" s="88"/>
      <c r="TXQ819" s="88"/>
      <c r="TXR819" s="88"/>
      <c r="TXS819" s="88"/>
      <c r="TXT819" s="88"/>
      <c r="TXU819" s="88"/>
      <c r="TXV819" s="88"/>
      <c r="TXW819" s="88"/>
      <c r="TXX819" s="89"/>
      <c r="TXY819" s="87"/>
      <c r="TXZ819" s="88"/>
      <c r="TYA819" s="88"/>
      <c r="TYB819" s="88"/>
      <c r="TYC819" s="88"/>
      <c r="TYD819" s="88"/>
      <c r="TYE819" s="88"/>
      <c r="TYF819" s="88"/>
      <c r="TYG819" s="88"/>
      <c r="TYH819" s="88"/>
      <c r="TYI819" s="88"/>
      <c r="TYJ819" s="88"/>
      <c r="TYK819" s="88"/>
      <c r="TYL819" s="88"/>
      <c r="TYM819" s="88"/>
      <c r="TYN819" s="88"/>
      <c r="TYO819" s="88"/>
      <c r="TYP819" s="88"/>
      <c r="TYQ819" s="88"/>
      <c r="TYR819" s="88"/>
      <c r="TYS819" s="88"/>
      <c r="TYT819" s="88"/>
      <c r="TYU819" s="88"/>
      <c r="TYV819" s="88"/>
      <c r="TYW819" s="88"/>
      <c r="TYX819" s="88"/>
      <c r="TYY819" s="88"/>
      <c r="TYZ819" s="89"/>
      <c r="TZA819" s="87"/>
      <c r="TZB819" s="88"/>
      <c r="TZC819" s="88"/>
      <c r="TZD819" s="88"/>
      <c r="TZE819" s="88"/>
      <c r="TZF819" s="88"/>
      <c r="TZG819" s="88"/>
      <c r="TZH819" s="88"/>
      <c r="TZI819" s="88"/>
      <c r="TZJ819" s="88"/>
      <c r="TZK819" s="88"/>
      <c r="TZL819" s="88"/>
      <c r="TZM819" s="88"/>
      <c r="TZN819" s="88"/>
      <c r="TZO819" s="88"/>
      <c r="TZP819" s="88"/>
      <c r="TZQ819" s="88"/>
      <c r="TZR819" s="88"/>
      <c r="TZS819" s="88"/>
      <c r="TZT819" s="88"/>
      <c r="TZU819" s="88"/>
      <c r="TZV819" s="88"/>
      <c r="TZW819" s="88"/>
      <c r="TZX819" s="88"/>
      <c r="TZY819" s="88"/>
      <c r="TZZ819" s="88"/>
      <c r="UAA819" s="88"/>
      <c r="UAB819" s="89"/>
      <c r="UAC819" s="87"/>
      <c r="UAD819" s="88"/>
      <c r="UAE819" s="88"/>
      <c r="UAF819" s="88"/>
      <c r="UAG819" s="88"/>
      <c r="UAH819" s="88"/>
      <c r="UAI819" s="88"/>
      <c r="UAJ819" s="88"/>
      <c r="UAK819" s="88"/>
      <c r="UAL819" s="88"/>
      <c r="UAM819" s="88"/>
      <c r="UAN819" s="88"/>
      <c r="UAO819" s="88"/>
      <c r="UAP819" s="88"/>
      <c r="UAQ819" s="88"/>
      <c r="UAR819" s="88"/>
      <c r="UAS819" s="88"/>
      <c r="UAT819" s="88"/>
      <c r="UAU819" s="88"/>
      <c r="UAV819" s="88"/>
      <c r="UAW819" s="88"/>
      <c r="UAX819" s="88"/>
      <c r="UAY819" s="88"/>
      <c r="UAZ819" s="88"/>
      <c r="UBA819" s="88"/>
      <c r="UBB819" s="88"/>
      <c r="UBC819" s="88"/>
      <c r="UBD819" s="89"/>
      <c r="UBE819" s="87"/>
      <c r="UBF819" s="88"/>
      <c r="UBG819" s="88"/>
      <c r="UBH819" s="88"/>
      <c r="UBI819" s="88"/>
      <c r="UBJ819" s="88"/>
      <c r="UBK819" s="88"/>
      <c r="UBL819" s="88"/>
      <c r="UBM819" s="88"/>
      <c r="UBN819" s="88"/>
      <c r="UBO819" s="88"/>
      <c r="UBP819" s="88"/>
      <c r="UBQ819" s="88"/>
      <c r="UBR819" s="88"/>
      <c r="UBS819" s="88"/>
      <c r="UBT819" s="88"/>
      <c r="UBU819" s="88"/>
      <c r="UBV819" s="88"/>
      <c r="UBW819" s="88"/>
      <c r="UBX819" s="88"/>
      <c r="UBY819" s="88"/>
      <c r="UBZ819" s="88"/>
      <c r="UCA819" s="88"/>
      <c r="UCB819" s="88"/>
      <c r="UCC819" s="88"/>
      <c r="UCD819" s="88"/>
      <c r="UCE819" s="88"/>
      <c r="UCF819" s="89"/>
      <c r="UCG819" s="87"/>
      <c r="UCH819" s="88"/>
      <c r="UCI819" s="88"/>
      <c r="UCJ819" s="88"/>
      <c r="UCK819" s="88"/>
      <c r="UCL819" s="88"/>
      <c r="UCM819" s="88"/>
      <c r="UCN819" s="88"/>
      <c r="UCO819" s="88"/>
      <c r="UCP819" s="88"/>
      <c r="UCQ819" s="88"/>
      <c r="UCR819" s="88"/>
      <c r="UCS819" s="88"/>
      <c r="UCT819" s="88"/>
      <c r="UCU819" s="88"/>
      <c r="UCV819" s="88"/>
      <c r="UCW819" s="88"/>
      <c r="UCX819" s="88"/>
      <c r="UCY819" s="88"/>
      <c r="UCZ819" s="88"/>
      <c r="UDA819" s="88"/>
      <c r="UDB819" s="88"/>
      <c r="UDC819" s="88"/>
      <c r="UDD819" s="88"/>
      <c r="UDE819" s="88"/>
      <c r="UDF819" s="88"/>
      <c r="UDG819" s="88"/>
      <c r="UDH819" s="89"/>
      <c r="UDI819" s="87"/>
      <c r="UDJ819" s="88"/>
      <c r="UDK819" s="88"/>
      <c r="UDL819" s="88"/>
      <c r="UDM819" s="88"/>
      <c r="UDN819" s="88"/>
      <c r="UDO819" s="88"/>
      <c r="UDP819" s="88"/>
      <c r="UDQ819" s="88"/>
      <c r="UDR819" s="88"/>
      <c r="UDS819" s="88"/>
      <c r="UDT819" s="88"/>
      <c r="UDU819" s="88"/>
      <c r="UDV819" s="88"/>
      <c r="UDW819" s="88"/>
      <c r="UDX819" s="88"/>
      <c r="UDY819" s="88"/>
      <c r="UDZ819" s="88"/>
      <c r="UEA819" s="88"/>
      <c r="UEB819" s="88"/>
      <c r="UEC819" s="88"/>
      <c r="UED819" s="88"/>
      <c r="UEE819" s="88"/>
      <c r="UEF819" s="88"/>
      <c r="UEG819" s="88"/>
      <c r="UEH819" s="88"/>
      <c r="UEI819" s="88"/>
      <c r="UEJ819" s="89"/>
      <c r="UEK819" s="87"/>
      <c r="UEL819" s="88"/>
      <c r="UEM819" s="88"/>
      <c r="UEN819" s="88"/>
      <c r="UEO819" s="88"/>
      <c r="UEP819" s="88"/>
      <c r="UEQ819" s="88"/>
      <c r="UER819" s="88"/>
      <c r="UES819" s="88"/>
      <c r="UET819" s="88"/>
      <c r="UEU819" s="88"/>
      <c r="UEV819" s="88"/>
      <c r="UEW819" s="88"/>
      <c r="UEX819" s="88"/>
      <c r="UEY819" s="88"/>
      <c r="UEZ819" s="88"/>
      <c r="UFA819" s="88"/>
      <c r="UFB819" s="88"/>
      <c r="UFC819" s="88"/>
      <c r="UFD819" s="88"/>
      <c r="UFE819" s="88"/>
      <c r="UFF819" s="88"/>
      <c r="UFG819" s="88"/>
      <c r="UFH819" s="88"/>
      <c r="UFI819" s="88"/>
      <c r="UFJ819" s="88"/>
      <c r="UFK819" s="88"/>
      <c r="UFL819" s="89"/>
      <c r="UFM819" s="87"/>
      <c r="UFN819" s="88"/>
      <c r="UFO819" s="88"/>
      <c r="UFP819" s="88"/>
      <c r="UFQ819" s="88"/>
      <c r="UFR819" s="88"/>
      <c r="UFS819" s="88"/>
      <c r="UFT819" s="88"/>
      <c r="UFU819" s="88"/>
      <c r="UFV819" s="88"/>
      <c r="UFW819" s="88"/>
      <c r="UFX819" s="88"/>
      <c r="UFY819" s="88"/>
      <c r="UFZ819" s="88"/>
      <c r="UGA819" s="88"/>
      <c r="UGB819" s="88"/>
      <c r="UGC819" s="88"/>
      <c r="UGD819" s="88"/>
      <c r="UGE819" s="88"/>
      <c r="UGF819" s="88"/>
      <c r="UGG819" s="88"/>
      <c r="UGH819" s="88"/>
      <c r="UGI819" s="88"/>
      <c r="UGJ819" s="88"/>
      <c r="UGK819" s="88"/>
      <c r="UGL819" s="88"/>
      <c r="UGM819" s="88"/>
      <c r="UGN819" s="89"/>
      <c r="UGO819" s="87"/>
      <c r="UGP819" s="88"/>
      <c r="UGQ819" s="88"/>
      <c r="UGR819" s="88"/>
      <c r="UGS819" s="88"/>
      <c r="UGT819" s="88"/>
      <c r="UGU819" s="88"/>
      <c r="UGV819" s="88"/>
      <c r="UGW819" s="88"/>
      <c r="UGX819" s="88"/>
      <c r="UGY819" s="88"/>
      <c r="UGZ819" s="88"/>
      <c r="UHA819" s="88"/>
      <c r="UHB819" s="88"/>
      <c r="UHC819" s="88"/>
      <c r="UHD819" s="88"/>
      <c r="UHE819" s="88"/>
      <c r="UHF819" s="88"/>
      <c r="UHG819" s="88"/>
      <c r="UHH819" s="88"/>
      <c r="UHI819" s="88"/>
      <c r="UHJ819" s="88"/>
      <c r="UHK819" s="88"/>
      <c r="UHL819" s="88"/>
      <c r="UHM819" s="88"/>
      <c r="UHN819" s="88"/>
      <c r="UHO819" s="88"/>
      <c r="UHP819" s="89"/>
      <c r="UHQ819" s="87"/>
      <c r="UHR819" s="88"/>
      <c r="UHS819" s="88"/>
      <c r="UHT819" s="88"/>
      <c r="UHU819" s="88"/>
      <c r="UHV819" s="88"/>
      <c r="UHW819" s="88"/>
      <c r="UHX819" s="88"/>
      <c r="UHY819" s="88"/>
      <c r="UHZ819" s="88"/>
      <c r="UIA819" s="88"/>
      <c r="UIB819" s="88"/>
      <c r="UIC819" s="88"/>
      <c r="UID819" s="88"/>
      <c r="UIE819" s="88"/>
      <c r="UIF819" s="88"/>
      <c r="UIG819" s="88"/>
      <c r="UIH819" s="88"/>
      <c r="UII819" s="88"/>
      <c r="UIJ819" s="88"/>
      <c r="UIK819" s="88"/>
      <c r="UIL819" s="88"/>
      <c r="UIM819" s="88"/>
      <c r="UIN819" s="88"/>
      <c r="UIO819" s="88"/>
      <c r="UIP819" s="88"/>
      <c r="UIQ819" s="88"/>
      <c r="UIR819" s="89"/>
      <c r="UIS819" s="87"/>
      <c r="UIT819" s="88"/>
      <c r="UIU819" s="88"/>
      <c r="UIV819" s="88"/>
      <c r="UIW819" s="88"/>
      <c r="UIX819" s="88"/>
      <c r="UIY819" s="88"/>
      <c r="UIZ819" s="88"/>
      <c r="UJA819" s="88"/>
      <c r="UJB819" s="88"/>
      <c r="UJC819" s="88"/>
      <c r="UJD819" s="88"/>
      <c r="UJE819" s="88"/>
      <c r="UJF819" s="88"/>
      <c r="UJG819" s="88"/>
      <c r="UJH819" s="88"/>
      <c r="UJI819" s="88"/>
      <c r="UJJ819" s="88"/>
      <c r="UJK819" s="88"/>
      <c r="UJL819" s="88"/>
      <c r="UJM819" s="88"/>
      <c r="UJN819" s="88"/>
      <c r="UJO819" s="88"/>
      <c r="UJP819" s="88"/>
      <c r="UJQ819" s="88"/>
      <c r="UJR819" s="88"/>
      <c r="UJS819" s="88"/>
      <c r="UJT819" s="89"/>
      <c r="UJU819" s="87"/>
      <c r="UJV819" s="88"/>
      <c r="UJW819" s="88"/>
      <c r="UJX819" s="88"/>
      <c r="UJY819" s="88"/>
      <c r="UJZ819" s="88"/>
      <c r="UKA819" s="88"/>
      <c r="UKB819" s="88"/>
      <c r="UKC819" s="88"/>
      <c r="UKD819" s="88"/>
      <c r="UKE819" s="88"/>
      <c r="UKF819" s="88"/>
      <c r="UKG819" s="88"/>
      <c r="UKH819" s="88"/>
      <c r="UKI819" s="88"/>
      <c r="UKJ819" s="88"/>
      <c r="UKK819" s="88"/>
      <c r="UKL819" s="88"/>
      <c r="UKM819" s="88"/>
      <c r="UKN819" s="88"/>
      <c r="UKO819" s="88"/>
      <c r="UKP819" s="88"/>
      <c r="UKQ819" s="88"/>
      <c r="UKR819" s="88"/>
      <c r="UKS819" s="88"/>
      <c r="UKT819" s="88"/>
      <c r="UKU819" s="88"/>
      <c r="UKV819" s="89"/>
      <c r="UKW819" s="87"/>
      <c r="UKX819" s="88"/>
      <c r="UKY819" s="88"/>
      <c r="UKZ819" s="88"/>
      <c r="ULA819" s="88"/>
      <c r="ULB819" s="88"/>
      <c r="ULC819" s="88"/>
      <c r="ULD819" s="88"/>
      <c r="ULE819" s="88"/>
      <c r="ULF819" s="88"/>
      <c r="ULG819" s="88"/>
      <c r="ULH819" s="88"/>
      <c r="ULI819" s="88"/>
      <c r="ULJ819" s="88"/>
      <c r="ULK819" s="88"/>
      <c r="ULL819" s="88"/>
      <c r="ULM819" s="88"/>
      <c r="ULN819" s="88"/>
      <c r="ULO819" s="88"/>
      <c r="ULP819" s="88"/>
      <c r="ULQ819" s="88"/>
      <c r="ULR819" s="88"/>
      <c r="ULS819" s="88"/>
      <c r="ULT819" s="88"/>
      <c r="ULU819" s="88"/>
      <c r="ULV819" s="88"/>
      <c r="ULW819" s="88"/>
      <c r="ULX819" s="89"/>
      <c r="ULY819" s="87"/>
      <c r="ULZ819" s="88"/>
      <c r="UMA819" s="88"/>
      <c r="UMB819" s="88"/>
      <c r="UMC819" s="88"/>
      <c r="UMD819" s="88"/>
      <c r="UME819" s="88"/>
      <c r="UMF819" s="88"/>
      <c r="UMG819" s="88"/>
      <c r="UMH819" s="88"/>
      <c r="UMI819" s="88"/>
      <c r="UMJ819" s="88"/>
      <c r="UMK819" s="88"/>
      <c r="UML819" s="88"/>
      <c r="UMM819" s="88"/>
      <c r="UMN819" s="88"/>
      <c r="UMO819" s="88"/>
      <c r="UMP819" s="88"/>
      <c r="UMQ819" s="88"/>
      <c r="UMR819" s="88"/>
      <c r="UMS819" s="88"/>
      <c r="UMT819" s="88"/>
      <c r="UMU819" s="88"/>
      <c r="UMV819" s="88"/>
      <c r="UMW819" s="88"/>
      <c r="UMX819" s="88"/>
      <c r="UMY819" s="88"/>
      <c r="UMZ819" s="89"/>
      <c r="UNA819" s="87"/>
      <c r="UNB819" s="88"/>
      <c r="UNC819" s="88"/>
      <c r="UND819" s="88"/>
      <c r="UNE819" s="88"/>
      <c r="UNF819" s="88"/>
      <c r="UNG819" s="88"/>
      <c r="UNH819" s="88"/>
      <c r="UNI819" s="88"/>
      <c r="UNJ819" s="88"/>
      <c r="UNK819" s="88"/>
      <c r="UNL819" s="88"/>
      <c r="UNM819" s="88"/>
      <c r="UNN819" s="88"/>
      <c r="UNO819" s="88"/>
      <c r="UNP819" s="88"/>
      <c r="UNQ819" s="88"/>
      <c r="UNR819" s="88"/>
      <c r="UNS819" s="88"/>
      <c r="UNT819" s="88"/>
      <c r="UNU819" s="88"/>
      <c r="UNV819" s="88"/>
      <c r="UNW819" s="88"/>
      <c r="UNX819" s="88"/>
      <c r="UNY819" s="88"/>
      <c r="UNZ819" s="88"/>
      <c r="UOA819" s="88"/>
      <c r="UOB819" s="89"/>
      <c r="UOC819" s="87"/>
      <c r="UOD819" s="88"/>
      <c r="UOE819" s="88"/>
      <c r="UOF819" s="88"/>
      <c r="UOG819" s="88"/>
      <c r="UOH819" s="88"/>
      <c r="UOI819" s="88"/>
      <c r="UOJ819" s="88"/>
      <c r="UOK819" s="88"/>
      <c r="UOL819" s="88"/>
      <c r="UOM819" s="88"/>
      <c r="UON819" s="88"/>
      <c r="UOO819" s="88"/>
      <c r="UOP819" s="88"/>
      <c r="UOQ819" s="88"/>
      <c r="UOR819" s="88"/>
      <c r="UOS819" s="88"/>
      <c r="UOT819" s="88"/>
      <c r="UOU819" s="88"/>
      <c r="UOV819" s="88"/>
      <c r="UOW819" s="88"/>
      <c r="UOX819" s="88"/>
      <c r="UOY819" s="88"/>
      <c r="UOZ819" s="88"/>
      <c r="UPA819" s="88"/>
      <c r="UPB819" s="88"/>
      <c r="UPC819" s="88"/>
      <c r="UPD819" s="89"/>
      <c r="UPE819" s="87"/>
      <c r="UPF819" s="88"/>
      <c r="UPG819" s="88"/>
      <c r="UPH819" s="88"/>
      <c r="UPI819" s="88"/>
      <c r="UPJ819" s="88"/>
      <c r="UPK819" s="88"/>
      <c r="UPL819" s="88"/>
      <c r="UPM819" s="88"/>
      <c r="UPN819" s="88"/>
      <c r="UPO819" s="88"/>
      <c r="UPP819" s="88"/>
      <c r="UPQ819" s="88"/>
      <c r="UPR819" s="88"/>
      <c r="UPS819" s="88"/>
      <c r="UPT819" s="88"/>
      <c r="UPU819" s="88"/>
      <c r="UPV819" s="88"/>
      <c r="UPW819" s="88"/>
      <c r="UPX819" s="88"/>
      <c r="UPY819" s="88"/>
      <c r="UPZ819" s="88"/>
      <c r="UQA819" s="88"/>
      <c r="UQB819" s="88"/>
      <c r="UQC819" s="88"/>
      <c r="UQD819" s="88"/>
      <c r="UQE819" s="88"/>
      <c r="UQF819" s="89"/>
      <c r="UQG819" s="87"/>
      <c r="UQH819" s="88"/>
      <c r="UQI819" s="88"/>
      <c r="UQJ819" s="88"/>
      <c r="UQK819" s="88"/>
      <c r="UQL819" s="88"/>
      <c r="UQM819" s="88"/>
      <c r="UQN819" s="88"/>
      <c r="UQO819" s="88"/>
      <c r="UQP819" s="88"/>
      <c r="UQQ819" s="88"/>
      <c r="UQR819" s="88"/>
      <c r="UQS819" s="88"/>
      <c r="UQT819" s="88"/>
      <c r="UQU819" s="88"/>
      <c r="UQV819" s="88"/>
      <c r="UQW819" s="88"/>
      <c r="UQX819" s="88"/>
      <c r="UQY819" s="88"/>
      <c r="UQZ819" s="88"/>
      <c r="URA819" s="88"/>
      <c r="URB819" s="88"/>
      <c r="URC819" s="88"/>
      <c r="URD819" s="88"/>
      <c r="URE819" s="88"/>
      <c r="URF819" s="88"/>
      <c r="URG819" s="88"/>
      <c r="URH819" s="89"/>
      <c r="URI819" s="87"/>
      <c r="URJ819" s="88"/>
      <c r="URK819" s="88"/>
      <c r="URL819" s="88"/>
      <c r="URM819" s="88"/>
      <c r="URN819" s="88"/>
      <c r="URO819" s="88"/>
      <c r="URP819" s="88"/>
      <c r="URQ819" s="88"/>
      <c r="URR819" s="88"/>
      <c r="URS819" s="88"/>
      <c r="URT819" s="88"/>
      <c r="URU819" s="88"/>
      <c r="URV819" s="88"/>
      <c r="URW819" s="88"/>
      <c r="URX819" s="88"/>
      <c r="URY819" s="88"/>
      <c r="URZ819" s="88"/>
      <c r="USA819" s="88"/>
      <c r="USB819" s="88"/>
      <c r="USC819" s="88"/>
      <c r="USD819" s="88"/>
      <c r="USE819" s="88"/>
      <c r="USF819" s="88"/>
      <c r="USG819" s="88"/>
      <c r="USH819" s="88"/>
      <c r="USI819" s="88"/>
      <c r="USJ819" s="89"/>
      <c r="USK819" s="87"/>
      <c r="USL819" s="88"/>
      <c r="USM819" s="88"/>
      <c r="USN819" s="88"/>
      <c r="USO819" s="88"/>
      <c r="USP819" s="88"/>
      <c r="USQ819" s="88"/>
      <c r="USR819" s="88"/>
      <c r="USS819" s="88"/>
      <c r="UST819" s="88"/>
      <c r="USU819" s="88"/>
      <c r="USV819" s="88"/>
      <c r="USW819" s="88"/>
      <c r="USX819" s="88"/>
      <c r="USY819" s="88"/>
      <c r="USZ819" s="88"/>
      <c r="UTA819" s="88"/>
      <c r="UTB819" s="88"/>
      <c r="UTC819" s="88"/>
      <c r="UTD819" s="88"/>
      <c r="UTE819" s="88"/>
      <c r="UTF819" s="88"/>
      <c r="UTG819" s="88"/>
      <c r="UTH819" s="88"/>
      <c r="UTI819" s="88"/>
      <c r="UTJ819" s="88"/>
      <c r="UTK819" s="88"/>
      <c r="UTL819" s="89"/>
      <c r="UTM819" s="87"/>
      <c r="UTN819" s="88"/>
      <c r="UTO819" s="88"/>
      <c r="UTP819" s="88"/>
      <c r="UTQ819" s="88"/>
      <c r="UTR819" s="88"/>
      <c r="UTS819" s="88"/>
      <c r="UTT819" s="88"/>
      <c r="UTU819" s="88"/>
      <c r="UTV819" s="88"/>
      <c r="UTW819" s="88"/>
      <c r="UTX819" s="88"/>
      <c r="UTY819" s="88"/>
      <c r="UTZ819" s="88"/>
      <c r="UUA819" s="88"/>
      <c r="UUB819" s="88"/>
      <c r="UUC819" s="88"/>
      <c r="UUD819" s="88"/>
      <c r="UUE819" s="88"/>
      <c r="UUF819" s="88"/>
      <c r="UUG819" s="88"/>
      <c r="UUH819" s="88"/>
      <c r="UUI819" s="88"/>
      <c r="UUJ819" s="88"/>
      <c r="UUK819" s="88"/>
      <c r="UUL819" s="88"/>
      <c r="UUM819" s="88"/>
      <c r="UUN819" s="89"/>
      <c r="UUO819" s="87"/>
      <c r="UUP819" s="88"/>
      <c r="UUQ819" s="88"/>
      <c r="UUR819" s="88"/>
      <c r="UUS819" s="88"/>
      <c r="UUT819" s="88"/>
      <c r="UUU819" s="88"/>
      <c r="UUV819" s="88"/>
      <c r="UUW819" s="88"/>
      <c r="UUX819" s="88"/>
      <c r="UUY819" s="88"/>
      <c r="UUZ819" s="88"/>
      <c r="UVA819" s="88"/>
      <c r="UVB819" s="88"/>
      <c r="UVC819" s="88"/>
      <c r="UVD819" s="88"/>
      <c r="UVE819" s="88"/>
      <c r="UVF819" s="88"/>
      <c r="UVG819" s="88"/>
      <c r="UVH819" s="88"/>
      <c r="UVI819" s="88"/>
      <c r="UVJ819" s="88"/>
      <c r="UVK819" s="88"/>
      <c r="UVL819" s="88"/>
      <c r="UVM819" s="88"/>
      <c r="UVN819" s="88"/>
      <c r="UVO819" s="88"/>
      <c r="UVP819" s="89"/>
      <c r="UVQ819" s="87"/>
      <c r="UVR819" s="88"/>
      <c r="UVS819" s="88"/>
      <c r="UVT819" s="88"/>
      <c r="UVU819" s="88"/>
      <c r="UVV819" s="88"/>
      <c r="UVW819" s="88"/>
      <c r="UVX819" s="88"/>
      <c r="UVY819" s="88"/>
      <c r="UVZ819" s="88"/>
      <c r="UWA819" s="88"/>
      <c r="UWB819" s="88"/>
      <c r="UWC819" s="88"/>
      <c r="UWD819" s="88"/>
      <c r="UWE819" s="88"/>
      <c r="UWF819" s="88"/>
      <c r="UWG819" s="88"/>
      <c r="UWH819" s="88"/>
      <c r="UWI819" s="88"/>
      <c r="UWJ819" s="88"/>
      <c r="UWK819" s="88"/>
      <c r="UWL819" s="88"/>
      <c r="UWM819" s="88"/>
      <c r="UWN819" s="88"/>
      <c r="UWO819" s="88"/>
      <c r="UWP819" s="88"/>
      <c r="UWQ819" s="88"/>
      <c r="UWR819" s="89"/>
      <c r="UWS819" s="87"/>
      <c r="UWT819" s="88"/>
      <c r="UWU819" s="88"/>
      <c r="UWV819" s="88"/>
      <c r="UWW819" s="88"/>
      <c r="UWX819" s="88"/>
      <c r="UWY819" s="88"/>
      <c r="UWZ819" s="88"/>
      <c r="UXA819" s="88"/>
      <c r="UXB819" s="88"/>
      <c r="UXC819" s="88"/>
      <c r="UXD819" s="88"/>
      <c r="UXE819" s="88"/>
      <c r="UXF819" s="88"/>
      <c r="UXG819" s="88"/>
      <c r="UXH819" s="88"/>
      <c r="UXI819" s="88"/>
      <c r="UXJ819" s="88"/>
      <c r="UXK819" s="88"/>
      <c r="UXL819" s="88"/>
      <c r="UXM819" s="88"/>
      <c r="UXN819" s="88"/>
      <c r="UXO819" s="88"/>
      <c r="UXP819" s="88"/>
      <c r="UXQ819" s="88"/>
      <c r="UXR819" s="88"/>
      <c r="UXS819" s="88"/>
      <c r="UXT819" s="89"/>
      <c r="UXU819" s="87"/>
      <c r="UXV819" s="88"/>
      <c r="UXW819" s="88"/>
      <c r="UXX819" s="88"/>
      <c r="UXY819" s="88"/>
      <c r="UXZ819" s="88"/>
      <c r="UYA819" s="88"/>
      <c r="UYB819" s="88"/>
      <c r="UYC819" s="88"/>
      <c r="UYD819" s="88"/>
      <c r="UYE819" s="88"/>
      <c r="UYF819" s="88"/>
      <c r="UYG819" s="88"/>
      <c r="UYH819" s="88"/>
      <c r="UYI819" s="88"/>
      <c r="UYJ819" s="88"/>
      <c r="UYK819" s="88"/>
      <c r="UYL819" s="88"/>
      <c r="UYM819" s="88"/>
      <c r="UYN819" s="88"/>
      <c r="UYO819" s="88"/>
      <c r="UYP819" s="88"/>
      <c r="UYQ819" s="88"/>
      <c r="UYR819" s="88"/>
      <c r="UYS819" s="88"/>
      <c r="UYT819" s="88"/>
      <c r="UYU819" s="88"/>
      <c r="UYV819" s="89"/>
      <c r="UYW819" s="87"/>
      <c r="UYX819" s="88"/>
      <c r="UYY819" s="88"/>
      <c r="UYZ819" s="88"/>
      <c r="UZA819" s="88"/>
      <c r="UZB819" s="88"/>
      <c r="UZC819" s="88"/>
      <c r="UZD819" s="88"/>
      <c r="UZE819" s="88"/>
      <c r="UZF819" s="88"/>
      <c r="UZG819" s="88"/>
      <c r="UZH819" s="88"/>
      <c r="UZI819" s="88"/>
      <c r="UZJ819" s="88"/>
      <c r="UZK819" s="88"/>
      <c r="UZL819" s="88"/>
      <c r="UZM819" s="88"/>
      <c r="UZN819" s="88"/>
      <c r="UZO819" s="88"/>
      <c r="UZP819" s="88"/>
      <c r="UZQ819" s="88"/>
      <c r="UZR819" s="88"/>
      <c r="UZS819" s="88"/>
      <c r="UZT819" s="88"/>
      <c r="UZU819" s="88"/>
      <c r="UZV819" s="88"/>
      <c r="UZW819" s="88"/>
      <c r="UZX819" s="89"/>
      <c r="UZY819" s="87"/>
      <c r="UZZ819" s="88"/>
      <c r="VAA819" s="88"/>
      <c r="VAB819" s="88"/>
      <c r="VAC819" s="88"/>
      <c r="VAD819" s="88"/>
      <c r="VAE819" s="88"/>
      <c r="VAF819" s="88"/>
      <c r="VAG819" s="88"/>
      <c r="VAH819" s="88"/>
      <c r="VAI819" s="88"/>
      <c r="VAJ819" s="88"/>
      <c r="VAK819" s="88"/>
      <c r="VAL819" s="88"/>
      <c r="VAM819" s="88"/>
      <c r="VAN819" s="88"/>
      <c r="VAO819" s="88"/>
      <c r="VAP819" s="88"/>
      <c r="VAQ819" s="88"/>
      <c r="VAR819" s="88"/>
      <c r="VAS819" s="88"/>
      <c r="VAT819" s="88"/>
      <c r="VAU819" s="88"/>
      <c r="VAV819" s="88"/>
      <c r="VAW819" s="88"/>
      <c r="VAX819" s="88"/>
      <c r="VAY819" s="88"/>
      <c r="VAZ819" s="89"/>
      <c r="VBA819" s="87"/>
      <c r="VBB819" s="88"/>
      <c r="VBC819" s="88"/>
      <c r="VBD819" s="88"/>
      <c r="VBE819" s="88"/>
      <c r="VBF819" s="88"/>
      <c r="VBG819" s="88"/>
      <c r="VBH819" s="88"/>
      <c r="VBI819" s="88"/>
      <c r="VBJ819" s="88"/>
      <c r="VBK819" s="88"/>
      <c r="VBL819" s="88"/>
      <c r="VBM819" s="88"/>
      <c r="VBN819" s="88"/>
      <c r="VBO819" s="88"/>
      <c r="VBP819" s="88"/>
      <c r="VBQ819" s="88"/>
      <c r="VBR819" s="88"/>
      <c r="VBS819" s="88"/>
      <c r="VBT819" s="88"/>
      <c r="VBU819" s="88"/>
      <c r="VBV819" s="88"/>
      <c r="VBW819" s="88"/>
      <c r="VBX819" s="88"/>
      <c r="VBY819" s="88"/>
      <c r="VBZ819" s="88"/>
      <c r="VCA819" s="88"/>
      <c r="VCB819" s="89"/>
      <c r="VCC819" s="87"/>
      <c r="VCD819" s="88"/>
      <c r="VCE819" s="88"/>
      <c r="VCF819" s="88"/>
      <c r="VCG819" s="88"/>
      <c r="VCH819" s="88"/>
      <c r="VCI819" s="88"/>
      <c r="VCJ819" s="88"/>
      <c r="VCK819" s="88"/>
      <c r="VCL819" s="88"/>
      <c r="VCM819" s="88"/>
      <c r="VCN819" s="88"/>
      <c r="VCO819" s="88"/>
      <c r="VCP819" s="88"/>
      <c r="VCQ819" s="88"/>
      <c r="VCR819" s="88"/>
      <c r="VCS819" s="88"/>
      <c r="VCT819" s="88"/>
      <c r="VCU819" s="88"/>
      <c r="VCV819" s="88"/>
      <c r="VCW819" s="88"/>
      <c r="VCX819" s="88"/>
      <c r="VCY819" s="88"/>
      <c r="VCZ819" s="88"/>
      <c r="VDA819" s="88"/>
      <c r="VDB819" s="88"/>
      <c r="VDC819" s="88"/>
      <c r="VDD819" s="89"/>
      <c r="VDE819" s="87"/>
      <c r="VDF819" s="88"/>
      <c r="VDG819" s="88"/>
      <c r="VDH819" s="88"/>
      <c r="VDI819" s="88"/>
      <c r="VDJ819" s="88"/>
      <c r="VDK819" s="88"/>
      <c r="VDL819" s="88"/>
      <c r="VDM819" s="88"/>
      <c r="VDN819" s="88"/>
      <c r="VDO819" s="88"/>
      <c r="VDP819" s="88"/>
      <c r="VDQ819" s="88"/>
      <c r="VDR819" s="88"/>
      <c r="VDS819" s="88"/>
      <c r="VDT819" s="88"/>
      <c r="VDU819" s="88"/>
      <c r="VDV819" s="88"/>
      <c r="VDW819" s="88"/>
      <c r="VDX819" s="88"/>
      <c r="VDY819" s="88"/>
      <c r="VDZ819" s="88"/>
      <c r="VEA819" s="88"/>
      <c r="VEB819" s="88"/>
      <c r="VEC819" s="88"/>
      <c r="VED819" s="88"/>
      <c r="VEE819" s="88"/>
      <c r="VEF819" s="89"/>
      <c r="VEG819" s="87"/>
      <c r="VEH819" s="88"/>
      <c r="VEI819" s="88"/>
      <c r="VEJ819" s="88"/>
      <c r="VEK819" s="88"/>
      <c r="VEL819" s="88"/>
      <c r="VEM819" s="88"/>
      <c r="VEN819" s="88"/>
      <c r="VEO819" s="88"/>
      <c r="VEP819" s="88"/>
      <c r="VEQ819" s="88"/>
      <c r="VER819" s="88"/>
      <c r="VES819" s="88"/>
      <c r="VET819" s="88"/>
      <c r="VEU819" s="88"/>
      <c r="VEV819" s="88"/>
      <c r="VEW819" s="88"/>
      <c r="VEX819" s="88"/>
      <c r="VEY819" s="88"/>
      <c r="VEZ819" s="88"/>
      <c r="VFA819" s="88"/>
      <c r="VFB819" s="88"/>
      <c r="VFC819" s="88"/>
      <c r="VFD819" s="88"/>
      <c r="VFE819" s="88"/>
      <c r="VFF819" s="88"/>
      <c r="VFG819" s="88"/>
      <c r="VFH819" s="89"/>
      <c r="VFI819" s="87"/>
      <c r="VFJ819" s="88"/>
      <c r="VFK819" s="88"/>
      <c r="VFL819" s="88"/>
      <c r="VFM819" s="88"/>
      <c r="VFN819" s="88"/>
      <c r="VFO819" s="88"/>
      <c r="VFP819" s="88"/>
      <c r="VFQ819" s="88"/>
      <c r="VFR819" s="88"/>
      <c r="VFS819" s="88"/>
      <c r="VFT819" s="88"/>
      <c r="VFU819" s="88"/>
      <c r="VFV819" s="88"/>
      <c r="VFW819" s="88"/>
      <c r="VFX819" s="88"/>
      <c r="VFY819" s="88"/>
      <c r="VFZ819" s="88"/>
      <c r="VGA819" s="88"/>
      <c r="VGB819" s="88"/>
      <c r="VGC819" s="88"/>
      <c r="VGD819" s="88"/>
      <c r="VGE819" s="88"/>
      <c r="VGF819" s="88"/>
      <c r="VGG819" s="88"/>
      <c r="VGH819" s="88"/>
      <c r="VGI819" s="88"/>
      <c r="VGJ819" s="89"/>
      <c r="VGK819" s="87"/>
      <c r="VGL819" s="88"/>
      <c r="VGM819" s="88"/>
      <c r="VGN819" s="88"/>
      <c r="VGO819" s="88"/>
      <c r="VGP819" s="88"/>
      <c r="VGQ819" s="88"/>
      <c r="VGR819" s="88"/>
      <c r="VGS819" s="88"/>
      <c r="VGT819" s="88"/>
      <c r="VGU819" s="88"/>
      <c r="VGV819" s="88"/>
      <c r="VGW819" s="88"/>
      <c r="VGX819" s="88"/>
      <c r="VGY819" s="88"/>
      <c r="VGZ819" s="88"/>
      <c r="VHA819" s="88"/>
      <c r="VHB819" s="88"/>
      <c r="VHC819" s="88"/>
      <c r="VHD819" s="88"/>
      <c r="VHE819" s="88"/>
      <c r="VHF819" s="88"/>
      <c r="VHG819" s="88"/>
      <c r="VHH819" s="88"/>
      <c r="VHI819" s="88"/>
      <c r="VHJ819" s="88"/>
      <c r="VHK819" s="88"/>
      <c r="VHL819" s="89"/>
      <c r="VHM819" s="87"/>
      <c r="VHN819" s="88"/>
      <c r="VHO819" s="88"/>
      <c r="VHP819" s="88"/>
      <c r="VHQ819" s="88"/>
      <c r="VHR819" s="88"/>
      <c r="VHS819" s="88"/>
      <c r="VHT819" s="88"/>
      <c r="VHU819" s="88"/>
      <c r="VHV819" s="88"/>
      <c r="VHW819" s="88"/>
      <c r="VHX819" s="88"/>
      <c r="VHY819" s="88"/>
      <c r="VHZ819" s="88"/>
      <c r="VIA819" s="88"/>
      <c r="VIB819" s="88"/>
      <c r="VIC819" s="88"/>
      <c r="VID819" s="88"/>
      <c r="VIE819" s="88"/>
      <c r="VIF819" s="88"/>
      <c r="VIG819" s="88"/>
      <c r="VIH819" s="88"/>
      <c r="VII819" s="88"/>
      <c r="VIJ819" s="88"/>
      <c r="VIK819" s="88"/>
      <c r="VIL819" s="88"/>
      <c r="VIM819" s="88"/>
      <c r="VIN819" s="89"/>
      <c r="VIO819" s="87"/>
      <c r="VIP819" s="88"/>
      <c r="VIQ819" s="88"/>
      <c r="VIR819" s="88"/>
      <c r="VIS819" s="88"/>
      <c r="VIT819" s="88"/>
      <c r="VIU819" s="88"/>
      <c r="VIV819" s="88"/>
      <c r="VIW819" s="88"/>
      <c r="VIX819" s="88"/>
      <c r="VIY819" s="88"/>
      <c r="VIZ819" s="88"/>
      <c r="VJA819" s="88"/>
      <c r="VJB819" s="88"/>
      <c r="VJC819" s="88"/>
      <c r="VJD819" s="88"/>
      <c r="VJE819" s="88"/>
      <c r="VJF819" s="88"/>
      <c r="VJG819" s="88"/>
      <c r="VJH819" s="88"/>
      <c r="VJI819" s="88"/>
      <c r="VJJ819" s="88"/>
      <c r="VJK819" s="88"/>
      <c r="VJL819" s="88"/>
      <c r="VJM819" s="88"/>
      <c r="VJN819" s="88"/>
      <c r="VJO819" s="88"/>
      <c r="VJP819" s="89"/>
      <c r="VJQ819" s="87"/>
      <c r="VJR819" s="88"/>
      <c r="VJS819" s="88"/>
      <c r="VJT819" s="88"/>
      <c r="VJU819" s="88"/>
      <c r="VJV819" s="88"/>
      <c r="VJW819" s="88"/>
      <c r="VJX819" s="88"/>
      <c r="VJY819" s="88"/>
      <c r="VJZ819" s="88"/>
      <c r="VKA819" s="88"/>
      <c r="VKB819" s="88"/>
      <c r="VKC819" s="88"/>
      <c r="VKD819" s="88"/>
      <c r="VKE819" s="88"/>
      <c r="VKF819" s="88"/>
      <c r="VKG819" s="88"/>
      <c r="VKH819" s="88"/>
      <c r="VKI819" s="88"/>
      <c r="VKJ819" s="88"/>
      <c r="VKK819" s="88"/>
      <c r="VKL819" s="88"/>
      <c r="VKM819" s="88"/>
      <c r="VKN819" s="88"/>
      <c r="VKO819" s="88"/>
      <c r="VKP819" s="88"/>
      <c r="VKQ819" s="88"/>
      <c r="VKR819" s="89"/>
      <c r="VKS819" s="87"/>
      <c r="VKT819" s="88"/>
      <c r="VKU819" s="88"/>
      <c r="VKV819" s="88"/>
      <c r="VKW819" s="88"/>
      <c r="VKX819" s="88"/>
      <c r="VKY819" s="88"/>
      <c r="VKZ819" s="88"/>
      <c r="VLA819" s="88"/>
      <c r="VLB819" s="88"/>
      <c r="VLC819" s="88"/>
      <c r="VLD819" s="88"/>
      <c r="VLE819" s="88"/>
      <c r="VLF819" s="88"/>
      <c r="VLG819" s="88"/>
      <c r="VLH819" s="88"/>
      <c r="VLI819" s="88"/>
      <c r="VLJ819" s="88"/>
      <c r="VLK819" s="88"/>
      <c r="VLL819" s="88"/>
      <c r="VLM819" s="88"/>
      <c r="VLN819" s="88"/>
      <c r="VLO819" s="88"/>
      <c r="VLP819" s="88"/>
      <c r="VLQ819" s="88"/>
      <c r="VLR819" s="88"/>
      <c r="VLS819" s="88"/>
      <c r="VLT819" s="89"/>
      <c r="VLU819" s="87"/>
      <c r="VLV819" s="88"/>
      <c r="VLW819" s="88"/>
      <c r="VLX819" s="88"/>
      <c r="VLY819" s="88"/>
      <c r="VLZ819" s="88"/>
      <c r="VMA819" s="88"/>
      <c r="VMB819" s="88"/>
      <c r="VMC819" s="88"/>
      <c r="VMD819" s="88"/>
      <c r="VME819" s="88"/>
      <c r="VMF819" s="88"/>
      <c r="VMG819" s="88"/>
      <c r="VMH819" s="88"/>
      <c r="VMI819" s="88"/>
      <c r="VMJ819" s="88"/>
      <c r="VMK819" s="88"/>
      <c r="VML819" s="88"/>
      <c r="VMM819" s="88"/>
      <c r="VMN819" s="88"/>
      <c r="VMO819" s="88"/>
      <c r="VMP819" s="88"/>
      <c r="VMQ819" s="88"/>
      <c r="VMR819" s="88"/>
      <c r="VMS819" s="88"/>
      <c r="VMT819" s="88"/>
      <c r="VMU819" s="88"/>
      <c r="VMV819" s="89"/>
      <c r="VMW819" s="87"/>
      <c r="VMX819" s="88"/>
      <c r="VMY819" s="88"/>
      <c r="VMZ819" s="88"/>
      <c r="VNA819" s="88"/>
      <c r="VNB819" s="88"/>
      <c r="VNC819" s="88"/>
      <c r="VND819" s="88"/>
      <c r="VNE819" s="88"/>
      <c r="VNF819" s="88"/>
      <c r="VNG819" s="88"/>
      <c r="VNH819" s="88"/>
      <c r="VNI819" s="88"/>
      <c r="VNJ819" s="88"/>
      <c r="VNK819" s="88"/>
      <c r="VNL819" s="88"/>
      <c r="VNM819" s="88"/>
      <c r="VNN819" s="88"/>
      <c r="VNO819" s="88"/>
      <c r="VNP819" s="88"/>
      <c r="VNQ819" s="88"/>
      <c r="VNR819" s="88"/>
      <c r="VNS819" s="88"/>
      <c r="VNT819" s="88"/>
      <c r="VNU819" s="88"/>
      <c r="VNV819" s="88"/>
      <c r="VNW819" s="88"/>
      <c r="VNX819" s="89"/>
      <c r="VNY819" s="87"/>
      <c r="VNZ819" s="88"/>
      <c r="VOA819" s="88"/>
      <c r="VOB819" s="88"/>
      <c r="VOC819" s="88"/>
      <c r="VOD819" s="88"/>
      <c r="VOE819" s="88"/>
      <c r="VOF819" s="88"/>
      <c r="VOG819" s="88"/>
      <c r="VOH819" s="88"/>
      <c r="VOI819" s="88"/>
      <c r="VOJ819" s="88"/>
      <c r="VOK819" s="88"/>
      <c r="VOL819" s="88"/>
      <c r="VOM819" s="88"/>
      <c r="VON819" s="88"/>
      <c r="VOO819" s="88"/>
      <c r="VOP819" s="88"/>
      <c r="VOQ819" s="88"/>
      <c r="VOR819" s="88"/>
      <c r="VOS819" s="88"/>
      <c r="VOT819" s="88"/>
      <c r="VOU819" s="88"/>
      <c r="VOV819" s="88"/>
      <c r="VOW819" s="88"/>
      <c r="VOX819" s="88"/>
      <c r="VOY819" s="88"/>
      <c r="VOZ819" s="89"/>
      <c r="VPA819" s="87"/>
      <c r="VPB819" s="88"/>
      <c r="VPC819" s="88"/>
      <c r="VPD819" s="88"/>
      <c r="VPE819" s="88"/>
      <c r="VPF819" s="88"/>
      <c r="VPG819" s="88"/>
      <c r="VPH819" s="88"/>
      <c r="VPI819" s="88"/>
      <c r="VPJ819" s="88"/>
      <c r="VPK819" s="88"/>
      <c r="VPL819" s="88"/>
      <c r="VPM819" s="88"/>
      <c r="VPN819" s="88"/>
      <c r="VPO819" s="88"/>
      <c r="VPP819" s="88"/>
      <c r="VPQ819" s="88"/>
      <c r="VPR819" s="88"/>
      <c r="VPS819" s="88"/>
      <c r="VPT819" s="88"/>
      <c r="VPU819" s="88"/>
      <c r="VPV819" s="88"/>
      <c r="VPW819" s="88"/>
      <c r="VPX819" s="88"/>
      <c r="VPY819" s="88"/>
      <c r="VPZ819" s="88"/>
      <c r="VQA819" s="88"/>
      <c r="VQB819" s="89"/>
      <c r="VQC819" s="87"/>
      <c r="VQD819" s="88"/>
      <c r="VQE819" s="88"/>
      <c r="VQF819" s="88"/>
      <c r="VQG819" s="88"/>
      <c r="VQH819" s="88"/>
      <c r="VQI819" s="88"/>
      <c r="VQJ819" s="88"/>
      <c r="VQK819" s="88"/>
      <c r="VQL819" s="88"/>
      <c r="VQM819" s="88"/>
      <c r="VQN819" s="88"/>
      <c r="VQO819" s="88"/>
      <c r="VQP819" s="88"/>
      <c r="VQQ819" s="88"/>
      <c r="VQR819" s="88"/>
      <c r="VQS819" s="88"/>
      <c r="VQT819" s="88"/>
      <c r="VQU819" s="88"/>
      <c r="VQV819" s="88"/>
      <c r="VQW819" s="88"/>
      <c r="VQX819" s="88"/>
      <c r="VQY819" s="88"/>
      <c r="VQZ819" s="88"/>
      <c r="VRA819" s="88"/>
      <c r="VRB819" s="88"/>
      <c r="VRC819" s="88"/>
      <c r="VRD819" s="89"/>
      <c r="VRE819" s="87"/>
      <c r="VRF819" s="88"/>
      <c r="VRG819" s="88"/>
      <c r="VRH819" s="88"/>
      <c r="VRI819" s="88"/>
      <c r="VRJ819" s="88"/>
      <c r="VRK819" s="88"/>
      <c r="VRL819" s="88"/>
      <c r="VRM819" s="88"/>
      <c r="VRN819" s="88"/>
      <c r="VRO819" s="88"/>
      <c r="VRP819" s="88"/>
      <c r="VRQ819" s="88"/>
      <c r="VRR819" s="88"/>
      <c r="VRS819" s="88"/>
      <c r="VRT819" s="88"/>
      <c r="VRU819" s="88"/>
      <c r="VRV819" s="88"/>
      <c r="VRW819" s="88"/>
      <c r="VRX819" s="88"/>
      <c r="VRY819" s="88"/>
      <c r="VRZ819" s="88"/>
      <c r="VSA819" s="88"/>
      <c r="VSB819" s="88"/>
      <c r="VSC819" s="88"/>
      <c r="VSD819" s="88"/>
      <c r="VSE819" s="88"/>
      <c r="VSF819" s="89"/>
      <c r="VSG819" s="87"/>
      <c r="VSH819" s="88"/>
      <c r="VSI819" s="88"/>
      <c r="VSJ819" s="88"/>
      <c r="VSK819" s="88"/>
      <c r="VSL819" s="88"/>
      <c r="VSM819" s="88"/>
      <c r="VSN819" s="88"/>
      <c r="VSO819" s="88"/>
      <c r="VSP819" s="88"/>
      <c r="VSQ819" s="88"/>
      <c r="VSR819" s="88"/>
      <c r="VSS819" s="88"/>
      <c r="VST819" s="88"/>
      <c r="VSU819" s="88"/>
      <c r="VSV819" s="88"/>
      <c r="VSW819" s="88"/>
      <c r="VSX819" s="88"/>
      <c r="VSY819" s="88"/>
      <c r="VSZ819" s="88"/>
      <c r="VTA819" s="88"/>
      <c r="VTB819" s="88"/>
      <c r="VTC819" s="88"/>
      <c r="VTD819" s="88"/>
      <c r="VTE819" s="88"/>
      <c r="VTF819" s="88"/>
      <c r="VTG819" s="88"/>
      <c r="VTH819" s="89"/>
      <c r="VTI819" s="87"/>
      <c r="VTJ819" s="88"/>
      <c r="VTK819" s="88"/>
      <c r="VTL819" s="88"/>
      <c r="VTM819" s="88"/>
      <c r="VTN819" s="88"/>
      <c r="VTO819" s="88"/>
      <c r="VTP819" s="88"/>
      <c r="VTQ819" s="88"/>
      <c r="VTR819" s="88"/>
      <c r="VTS819" s="88"/>
      <c r="VTT819" s="88"/>
      <c r="VTU819" s="88"/>
      <c r="VTV819" s="88"/>
      <c r="VTW819" s="88"/>
      <c r="VTX819" s="88"/>
      <c r="VTY819" s="88"/>
      <c r="VTZ819" s="88"/>
      <c r="VUA819" s="88"/>
      <c r="VUB819" s="88"/>
      <c r="VUC819" s="88"/>
      <c r="VUD819" s="88"/>
      <c r="VUE819" s="88"/>
      <c r="VUF819" s="88"/>
      <c r="VUG819" s="88"/>
      <c r="VUH819" s="88"/>
      <c r="VUI819" s="88"/>
      <c r="VUJ819" s="89"/>
      <c r="VUK819" s="87"/>
      <c r="VUL819" s="88"/>
      <c r="VUM819" s="88"/>
      <c r="VUN819" s="88"/>
      <c r="VUO819" s="88"/>
      <c r="VUP819" s="88"/>
      <c r="VUQ819" s="88"/>
      <c r="VUR819" s="88"/>
      <c r="VUS819" s="88"/>
      <c r="VUT819" s="88"/>
      <c r="VUU819" s="88"/>
      <c r="VUV819" s="88"/>
      <c r="VUW819" s="88"/>
      <c r="VUX819" s="88"/>
      <c r="VUY819" s="88"/>
      <c r="VUZ819" s="88"/>
      <c r="VVA819" s="88"/>
      <c r="VVB819" s="88"/>
      <c r="VVC819" s="88"/>
      <c r="VVD819" s="88"/>
      <c r="VVE819" s="88"/>
      <c r="VVF819" s="88"/>
      <c r="VVG819" s="88"/>
      <c r="VVH819" s="88"/>
      <c r="VVI819" s="88"/>
      <c r="VVJ819" s="88"/>
      <c r="VVK819" s="88"/>
      <c r="VVL819" s="89"/>
      <c r="VVM819" s="87"/>
      <c r="VVN819" s="88"/>
      <c r="VVO819" s="88"/>
      <c r="VVP819" s="88"/>
      <c r="VVQ819" s="88"/>
      <c r="VVR819" s="88"/>
      <c r="VVS819" s="88"/>
      <c r="VVT819" s="88"/>
      <c r="VVU819" s="88"/>
      <c r="VVV819" s="88"/>
      <c r="VVW819" s="88"/>
      <c r="VVX819" s="88"/>
      <c r="VVY819" s="88"/>
      <c r="VVZ819" s="88"/>
      <c r="VWA819" s="88"/>
      <c r="VWB819" s="88"/>
      <c r="VWC819" s="88"/>
      <c r="VWD819" s="88"/>
      <c r="VWE819" s="88"/>
      <c r="VWF819" s="88"/>
      <c r="VWG819" s="88"/>
      <c r="VWH819" s="88"/>
      <c r="VWI819" s="88"/>
      <c r="VWJ819" s="88"/>
      <c r="VWK819" s="88"/>
      <c r="VWL819" s="88"/>
      <c r="VWM819" s="88"/>
      <c r="VWN819" s="89"/>
      <c r="VWO819" s="87"/>
      <c r="VWP819" s="88"/>
      <c r="VWQ819" s="88"/>
      <c r="VWR819" s="88"/>
      <c r="VWS819" s="88"/>
      <c r="VWT819" s="88"/>
      <c r="VWU819" s="88"/>
      <c r="VWV819" s="88"/>
      <c r="VWW819" s="88"/>
      <c r="VWX819" s="88"/>
      <c r="VWY819" s="88"/>
      <c r="VWZ819" s="88"/>
      <c r="VXA819" s="88"/>
      <c r="VXB819" s="88"/>
      <c r="VXC819" s="88"/>
      <c r="VXD819" s="88"/>
      <c r="VXE819" s="88"/>
      <c r="VXF819" s="88"/>
      <c r="VXG819" s="88"/>
      <c r="VXH819" s="88"/>
      <c r="VXI819" s="88"/>
      <c r="VXJ819" s="88"/>
      <c r="VXK819" s="88"/>
      <c r="VXL819" s="88"/>
      <c r="VXM819" s="88"/>
      <c r="VXN819" s="88"/>
      <c r="VXO819" s="88"/>
      <c r="VXP819" s="89"/>
      <c r="VXQ819" s="87"/>
      <c r="VXR819" s="88"/>
      <c r="VXS819" s="88"/>
      <c r="VXT819" s="88"/>
      <c r="VXU819" s="88"/>
      <c r="VXV819" s="88"/>
      <c r="VXW819" s="88"/>
      <c r="VXX819" s="88"/>
      <c r="VXY819" s="88"/>
      <c r="VXZ819" s="88"/>
      <c r="VYA819" s="88"/>
      <c r="VYB819" s="88"/>
      <c r="VYC819" s="88"/>
      <c r="VYD819" s="88"/>
      <c r="VYE819" s="88"/>
      <c r="VYF819" s="88"/>
      <c r="VYG819" s="88"/>
      <c r="VYH819" s="88"/>
      <c r="VYI819" s="88"/>
      <c r="VYJ819" s="88"/>
      <c r="VYK819" s="88"/>
      <c r="VYL819" s="88"/>
      <c r="VYM819" s="88"/>
      <c r="VYN819" s="88"/>
      <c r="VYO819" s="88"/>
      <c r="VYP819" s="88"/>
      <c r="VYQ819" s="88"/>
      <c r="VYR819" s="89"/>
      <c r="VYS819" s="87"/>
      <c r="VYT819" s="88"/>
      <c r="VYU819" s="88"/>
      <c r="VYV819" s="88"/>
      <c r="VYW819" s="88"/>
      <c r="VYX819" s="88"/>
      <c r="VYY819" s="88"/>
      <c r="VYZ819" s="88"/>
      <c r="VZA819" s="88"/>
      <c r="VZB819" s="88"/>
      <c r="VZC819" s="88"/>
      <c r="VZD819" s="88"/>
      <c r="VZE819" s="88"/>
      <c r="VZF819" s="88"/>
      <c r="VZG819" s="88"/>
      <c r="VZH819" s="88"/>
      <c r="VZI819" s="88"/>
      <c r="VZJ819" s="88"/>
      <c r="VZK819" s="88"/>
      <c r="VZL819" s="88"/>
      <c r="VZM819" s="88"/>
      <c r="VZN819" s="88"/>
      <c r="VZO819" s="88"/>
      <c r="VZP819" s="88"/>
      <c r="VZQ819" s="88"/>
      <c r="VZR819" s="88"/>
      <c r="VZS819" s="88"/>
      <c r="VZT819" s="89"/>
      <c r="VZU819" s="87"/>
      <c r="VZV819" s="88"/>
      <c r="VZW819" s="88"/>
      <c r="VZX819" s="88"/>
      <c r="VZY819" s="88"/>
      <c r="VZZ819" s="88"/>
      <c r="WAA819" s="88"/>
      <c r="WAB819" s="88"/>
      <c r="WAC819" s="88"/>
      <c r="WAD819" s="88"/>
      <c r="WAE819" s="88"/>
      <c r="WAF819" s="88"/>
      <c r="WAG819" s="88"/>
      <c r="WAH819" s="88"/>
      <c r="WAI819" s="88"/>
      <c r="WAJ819" s="88"/>
      <c r="WAK819" s="88"/>
      <c r="WAL819" s="88"/>
      <c r="WAM819" s="88"/>
      <c r="WAN819" s="88"/>
      <c r="WAO819" s="88"/>
      <c r="WAP819" s="88"/>
      <c r="WAQ819" s="88"/>
      <c r="WAR819" s="88"/>
      <c r="WAS819" s="88"/>
      <c r="WAT819" s="88"/>
      <c r="WAU819" s="88"/>
      <c r="WAV819" s="89"/>
      <c r="WAW819" s="87"/>
      <c r="WAX819" s="88"/>
      <c r="WAY819" s="88"/>
      <c r="WAZ819" s="88"/>
      <c r="WBA819" s="88"/>
      <c r="WBB819" s="88"/>
      <c r="WBC819" s="88"/>
      <c r="WBD819" s="88"/>
      <c r="WBE819" s="88"/>
      <c r="WBF819" s="88"/>
      <c r="WBG819" s="88"/>
      <c r="WBH819" s="88"/>
      <c r="WBI819" s="88"/>
      <c r="WBJ819" s="88"/>
      <c r="WBK819" s="88"/>
      <c r="WBL819" s="88"/>
      <c r="WBM819" s="88"/>
      <c r="WBN819" s="88"/>
      <c r="WBO819" s="88"/>
      <c r="WBP819" s="88"/>
      <c r="WBQ819" s="88"/>
      <c r="WBR819" s="88"/>
      <c r="WBS819" s="88"/>
      <c r="WBT819" s="88"/>
      <c r="WBU819" s="88"/>
      <c r="WBV819" s="88"/>
      <c r="WBW819" s="88"/>
      <c r="WBX819" s="89"/>
      <c r="WBY819" s="87"/>
      <c r="WBZ819" s="88"/>
      <c r="WCA819" s="88"/>
      <c r="WCB819" s="88"/>
      <c r="WCC819" s="88"/>
      <c r="WCD819" s="88"/>
      <c r="WCE819" s="88"/>
      <c r="WCF819" s="88"/>
      <c r="WCG819" s="88"/>
      <c r="WCH819" s="88"/>
      <c r="WCI819" s="88"/>
      <c r="WCJ819" s="88"/>
      <c r="WCK819" s="88"/>
      <c r="WCL819" s="88"/>
      <c r="WCM819" s="88"/>
      <c r="WCN819" s="88"/>
      <c r="WCO819" s="88"/>
      <c r="WCP819" s="88"/>
      <c r="WCQ819" s="88"/>
      <c r="WCR819" s="88"/>
      <c r="WCS819" s="88"/>
      <c r="WCT819" s="88"/>
      <c r="WCU819" s="88"/>
      <c r="WCV819" s="88"/>
      <c r="WCW819" s="88"/>
      <c r="WCX819" s="88"/>
      <c r="WCY819" s="88"/>
      <c r="WCZ819" s="89"/>
      <c r="WDA819" s="87"/>
      <c r="WDB819" s="88"/>
      <c r="WDC819" s="88"/>
      <c r="WDD819" s="88"/>
      <c r="WDE819" s="88"/>
      <c r="WDF819" s="88"/>
      <c r="WDG819" s="88"/>
      <c r="WDH819" s="88"/>
      <c r="WDI819" s="88"/>
      <c r="WDJ819" s="88"/>
      <c r="WDK819" s="88"/>
      <c r="WDL819" s="88"/>
      <c r="WDM819" s="88"/>
      <c r="WDN819" s="88"/>
      <c r="WDO819" s="88"/>
      <c r="WDP819" s="88"/>
      <c r="WDQ819" s="88"/>
      <c r="WDR819" s="88"/>
      <c r="WDS819" s="88"/>
      <c r="WDT819" s="88"/>
      <c r="WDU819" s="88"/>
      <c r="WDV819" s="88"/>
      <c r="WDW819" s="88"/>
      <c r="WDX819" s="88"/>
      <c r="WDY819" s="88"/>
      <c r="WDZ819" s="88"/>
      <c r="WEA819" s="88"/>
      <c r="WEB819" s="89"/>
      <c r="WEC819" s="87"/>
      <c r="WED819" s="88"/>
      <c r="WEE819" s="88"/>
      <c r="WEF819" s="88"/>
      <c r="WEG819" s="88"/>
      <c r="WEH819" s="88"/>
      <c r="WEI819" s="88"/>
      <c r="WEJ819" s="88"/>
      <c r="WEK819" s="88"/>
      <c r="WEL819" s="88"/>
      <c r="WEM819" s="88"/>
      <c r="WEN819" s="88"/>
      <c r="WEO819" s="88"/>
      <c r="WEP819" s="88"/>
      <c r="WEQ819" s="88"/>
      <c r="WER819" s="88"/>
      <c r="WES819" s="88"/>
      <c r="WET819" s="88"/>
      <c r="WEU819" s="88"/>
      <c r="WEV819" s="88"/>
      <c r="WEW819" s="88"/>
      <c r="WEX819" s="88"/>
      <c r="WEY819" s="88"/>
      <c r="WEZ819" s="88"/>
      <c r="WFA819" s="88"/>
      <c r="WFB819" s="88"/>
      <c r="WFC819" s="88"/>
      <c r="WFD819" s="89"/>
      <c r="WFE819" s="87"/>
      <c r="WFF819" s="88"/>
      <c r="WFG819" s="88"/>
      <c r="WFH819" s="88"/>
      <c r="WFI819" s="88"/>
      <c r="WFJ819" s="88"/>
      <c r="WFK819" s="88"/>
      <c r="WFL819" s="88"/>
      <c r="WFM819" s="88"/>
      <c r="WFN819" s="88"/>
      <c r="WFO819" s="88"/>
      <c r="WFP819" s="88"/>
      <c r="WFQ819" s="88"/>
      <c r="WFR819" s="88"/>
      <c r="WFS819" s="88"/>
      <c r="WFT819" s="88"/>
      <c r="WFU819" s="88"/>
      <c r="WFV819" s="88"/>
      <c r="WFW819" s="88"/>
      <c r="WFX819" s="88"/>
      <c r="WFY819" s="88"/>
      <c r="WFZ819" s="88"/>
      <c r="WGA819" s="88"/>
      <c r="WGB819" s="88"/>
      <c r="WGC819" s="88"/>
      <c r="WGD819" s="88"/>
      <c r="WGE819" s="88"/>
      <c r="WGF819" s="89"/>
      <c r="WGG819" s="87"/>
      <c r="WGH819" s="88"/>
      <c r="WGI819" s="88"/>
      <c r="WGJ819" s="88"/>
      <c r="WGK819" s="88"/>
      <c r="WGL819" s="88"/>
      <c r="WGM819" s="88"/>
      <c r="WGN819" s="88"/>
      <c r="WGO819" s="88"/>
      <c r="WGP819" s="88"/>
      <c r="WGQ819" s="88"/>
      <c r="WGR819" s="88"/>
      <c r="WGS819" s="88"/>
      <c r="WGT819" s="88"/>
      <c r="WGU819" s="88"/>
      <c r="WGV819" s="88"/>
      <c r="WGW819" s="88"/>
      <c r="WGX819" s="88"/>
      <c r="WGY819" s="88"/>
      <c r="WGZ819" s="88"/>
      <c r="WHA819" s="88"/>
      <c r="WHB819" s="88"/>
      <c r="WHC819" s="88"/>
      <c r="WHD819" s="88"/>
      <c r="WHE819" s="88"/>
      <c r="WHF819" s="88"/>
      <c r="WHG819" s="88"/>
      <c r="WHH819" s="89"/>
      <c r="WHI819" s="87"/>
      <c r="WHJ819" s="88"/>
      <c r="WHK819" s="88"/>
      <c r="WHL819" s="88"/>
      <c r="WHM819" s="88"/>
      <c r="WHN819" s="88"/>
      <c r="WHO819" s="88"/>
      <c r="WHP819" s="88"/>
      <c r="WHQ819" s="88"/>
      <c r="WHR819" s="88"/>
      <c r="WHS819" s="88"/>
      <c r="WHT819" s="88"/>
      <c r="WHU819" s="88"/>
      <c r="WHV819" s="88"/>
      <c r="WHW819" s="88"/>
      <c r="WHX819" s="88"/>
      <c r="WHY819" s="88"/>
      <c r="WHZ819" s="88"/>
      <c r="WIA819" s="88"/>
      <c r="WIB819" s="88"/>
      <c r="WIC819" s="88"/>
      <c r="WID819" s="88"/>
      <c r="WIE819" s="88"/>
      <c r="WIF819" s="88"/>
      <c r="WIG819" s="88"/>
      <c r="WIH819" s="88"/>
      <c r="WII819" s="88"/>
      <c r="WIJ819" s="89"/>
      <c r="WIK819" s="87"/>
      <c r="WIL819" s="88"/>
      <c r="WIM819" s="88"/>
      <c r="WIN819" s="88"/>
      <c r="WIO819" s="88"/>
      <c r="WIP819" s="88"/>
      <c r="WIQ819" s="88"/>
      <c r="WIR819" s="88"/>
      <c r="WIS819" s="88"/>
      <c r="WIT819" s="88"/>
      <c r="WIU819" s="88"/>
      <c r="WIV819" s="88"/>
      <c r="WIW819" s="88"/>
      <c r="WIX819" s="88"/>
      <c r="WIY819" s="88"/>
      <c r="WIZ819" s="88"/>
      <c r="WJA819" s="88"/>
      <c r="WJB819" s="88"/>
      <c r="WJC819" s="88"/>
      <c r="WJD819" s="88"/>
      <c r="WJE819" s="88"/>
      <c r="WJF819" s="88"/>
      <c r="WJG819" s="88"/>
      <c r="WJH819" s="88"/>
      <c r="WJI819" s="88"/>
      <c r="WJJ819" s="88"/>
      <c r="WJK819" s="88"/>
      <c r="WJL819" s="89"/>
      <c r="WJM819" s="87"/>
      <c r="WJN819" s="88"/>
      <c r="WJO819" s="88"/>
      <c r="WJP819" s="88"/>
      <c r="WJQ819" s="88"/>
      <c r="WJR819" s="88"/>
      <c r="WJS819" s="88"/>
      <c r="WJT819" s="88"/>
      <c r="WJU819" s="88"/>
      <c r="WJV819" s="88"/>
      <c r="WJW819" s="88"/>
      <c r="WJX819" s="88"/>
      <c r="WJY819" s="88"/>
      <c r="WJZ819" s="88"/>
      <c r="WKA819" s="88"/>
      <c r="WKB819" s="88"/>
      <c r="WKC819" s="88"/>
      <c r="WKD819" s="88"/>
      <c r="WKE819" s="88"/>
      <c r="WKF819" s="88"/>
      <c r="WKG819" s="88"/>
      <c r="WKH819" s="88"/>
      <c r="WKI819" s="88"/>
      <c r="WKJ819" s="88"/>
      <c r="WKK819" s="88"/>
      <c r="WKL819" s="88"/>
      <c r="WKM819" s="88"/>
      <c r="WKN819" s="89"/>
      <c r="WKO819" s="87"/>
      <c r="WKP819" s="88"/>
      <c r="WKQ819" s="88"/>
      <c r="WKR819" s="88"/>
      <c r="WKS819" s="88"/>
      <c r="WKT819" s="88"/>
      <c r="WKU819" s="88"/>
      <c r="WKV819" s="88"/>
      <c r="WKW819" s="88"/>
      <c r="WKX819" s="88"/>
      <c r="WKY819" s="88"/>
      <c r="WKZ819" s="88"/>
      <c r="WLA819" s="88"/>
      <c r="WLB819" s="88"/>
      <c r="WLC819" s="88"/>
      <c r="WLD819" s="88"/>
      <c r="WLE819" s="88"/>
      <c r="WLF819" s="88"/>
      <c r="WLG819" s="88"/>
      <c r="WLH819" s="88"/>
      <c r="WLI819" s="88"/>
      <c r="WLJ819" s="88"/>
      <c r="WLK819" s="88"/>
      <c r="WLL819" s="88"/>
      <c r="WLM819" s="88"/>
      <c r="WLN819" s="88"/>
      <c r="WLO819" s="88"/>
      <c r="WLP819" s="89"/>
      <c r="WLQ819" s="87"/>
      <c r="WLR819" s="88"/>
      <c r="WLS819" s="88"/>
      <c r="WLT819" s="88"/>
      <c r="WLU819" s="88"/>
      <c r="WLV819" s="88"/>
      <c r="WLW819" s="88"/>
      <c r="WLX819" s="88"/>
      <c r="WLY819" s="88"/>
      <c r="WLZ819" s="88"/>
      <c r="WMA819" s="88"/>
      <c r="WMB819" s="88"/>
      <c r="WMC819" s="88"/>
      <c r="WMD819" s="88"/>
      <c r="WME819" s="88"/>
      <c r="WMF819" s="88"/>
      <c r="WMG819" s="88"/>
      <c r="WMH819" s="88"/>
      <c r="WMI819" s="88"/>
      <c r="WMJ819" s="88"/>
      <c r="WMK819" s="88"/>
      <c r="WML819" s="88"/>
      <c r="WMM819" s="88"/>
      <c r="WMN819" s="88"/>
      <c r="WMO819" s="88"/>
      <c r="WMP819" s="88"/>
      <c r="WMQ819" s="88"/>
      <c r="WMR819" s="89"/>
      <c r="WMS819" s="87"/>
      <c r="WMT819" s="88"/>
      <c r="WMU819" s="88"/>
      <c r="WMV819" s="88"/>
      <c r="WMW819" s="88"/>
      <c r="WMX819" s="88"/>
      <c r="WMY819" s="88"/>
      <c r="WMZ819" s="88"/>
      <c r="WNA819" s="88"/>
      <c r="WNB819" s="88"/>
      <c r="WNC819" s="88"/>
      <c r="WND819" s="88"/>
      <c r="WNE819" s="88"/>
      <c r="WNF819" s="88"/>
      <c r="WNG819" s="88"/>
      <c r="WNH819" s="88"/>
      <c r="WNI819" s="88"/>
      <c r="WNJ819" s="88"/>
      <c r="WNK819" s="88"/>
      <c r="WNL819" s="88"/>
      <c r="WNM819" s="88"/>
      <c r="WNN819" s="88"/>
      <c r="WNO819" s="88"/>
      <c r="WNP819" s="88"/>
      <c r="WNQ819" s="88"/>
      <c r="WNR819" s="88"/>
      <c r="WNS819" s="88"/>
      <c r="WNT819" s="89"/>
      <c r="WNU819" s="87"/>
      <c r="WNV819" s="88"/>
      <c r="WNW819" s="88"/>
      <c r="WNX819" s="88"/>
      <c r="WNY819" s="88"/>
      <c r="WNZ819" s="88"/>
      <c r="WOA819" s="88"/>
      <c r="WOB819" s="88"/>
      <c r="WOC819" s="88"/>
      <c r="WOD819" s="88"/>
      <c r="WOE819" s="88"/>
      <c r="WOF819" s="88"/>
      <c r="WOG819" s="88"/>
      <c r="WOH819" s="88"/>
      <c r="WOI819" s="88"/>
      <c r="WOJ819" s="88"/>
      <c r="WOK819" s="88"/>
      <c r="WOL819" s="88"/>
      <c r="WOM819" s="88"/>
      <c r="WON819" s="88"/>
      <c r="WOO819" s="88"/>
      <c r="WOP819" s="88"/>
      <c r="WOQ819" s="88"/>
      <c r="WOR819" s="88"/>
      <c r="WOS819" s="88"/>
      <c r="WOT819" s="88"/>
      <c r="WOU819" s="88"/>
      <c r="WOV819" s="89"/>
      <c r="WOW819" s="87"/>
      <c r="WOX819" s="88"/>
      <c r="WOY819" s="88"/>
      <c r="WOZ819" s="88"/>
      <c r="WPA819" s="88"/>
      <c r="WPB819" s="88"/>
      <c r="WPC819" s="88"/>
      <c r="WPD819" s="88"/>
      <c r="WPE819" s="88"/>
      <c r="WPF819" s="88"/>
      <c r="WPG819" s="88"/>
      <c r="WPH819" s="88"/>
      <c r="WPI819" s="88"/>
      <c r="WPJ819" s="88"/>
      <c r="WPK819" s="88"/>
      <c r="WPL819" s="88"/>
      <c r="WPM819" s="88"/>
      <c r="WPN819" s="88"/>
      <c r="WPO819" s="88"/>
      <c r="WPP819" s="88"/>
      <c r="WPQ819" s="88"/>
      <c r="WPR819" s="88"/>
      <c r="WPS819" s="88"/>
      <c r="WPT819" s="88"/>
      <c r="WPU819" s="88"/>
      <c r="WPV819" s="88"/>
      <c r="WPW819" s="88"/>
      <c r="WPX819" s="89"/>
      <c r="WPY819" s="87"/>
      <c r="WPZ819" s="88"/>
      <c r="WQA819" s="88"/>
      <c r="WQB819" s="88"/>
      <c r="WQC819" s="88"/>
      <c r="WQD819" s="88"/>
      <c r="WQE819" s="88"/>
      <c r="WQF819" s="88"/>
      <c r="WQG819" s="88"/>
      <c r="WQH819" s="88"/>
      <c r="WQI819" s="88"/>
      <c r="WQJ819" s="88"/>
      <c r="WQK819" s="88"/>
      <c r="WQL819" s="88"/>
      <c r="WQM819" s="88"/>
      <c r="WQN819" s="88"/>
      <c r="WQO819" s="88"/>
      <c r="WQP819" s="88"/>
      <c r="WQQ819" s="88"/>
      <c r="WQR819" s="88"/>
      <c r="WQS819" s="88"/>
      <c r="WQT819" s="88"/>
      <c r="WQU819" s="88"/>
      <c r="WQV819" s="88"/>
      <c r="WQW819" s="88"/>
      <c r="WQX819" s="88"/>
      <c r="WQY819" s="88"/>
      <c r="WQZ819" s="89"/>
      <c r="WRA819" s="87"/>
      <c r="WRB819" s="88"/>
      <c r="WRC819" s="88"/>
      <c r="WRD819" s="88"/>
      <c r="WRE819" s="88"/>
      <c r="WRF819" s="88"/>
      <c r="WRG819" s="88"/>
      <c r="WRH819" s="88"/>
      <c r="WRI819" s="88"/>
      <c r="WRJ819" s="88"/>
      <c r="WRK819" s="88"/>
      <c r="WRL819" s="88"/>
      <c r="WRM819" s="88"/>
      <c r="WRN819" s="88"/>
      <c r="WRO819" s="88"/>
      <c r="WRP819" s="88"/>
      <c r="WRQ819" s="88"/>
      <c r="WRR819" s="88"/>
      <c r="WRS819" s="88"/>
      <c r="WRT819" s="88"/>
      <c r="WRU819" s="88"/>
      <c r="WRV819" s="88"/>
      <c r="WRW819" s="88"/>
      <c r="WRX819" s="88"/>
      <c r="WRY819" s="88"/>
      <c r="WRZ819" s="88"/>
      <c r="WSA819" s="88"/>
      <c r="WSB819" s="89"/>
      <c r="WSC819" s="87"/>
      <c r="WSD819" s="88"/>
      <c r="WSE819" s="88"/>
      <c r="WSF819" s="88"/>
      <c r="WSG819" s="88"/>
      <c r="WSH819" s="88"/>
      <c r="WSI819" s="88"/>
      <c r="WSJ819" s="88"/>
      <c r="WSK819" s="88"/>
      <c r="WSL819" s="88"/>
      <c r="WSM819" s="88"/>
      <c r="WSN819" s="88"/>
      <c r="WSO819" s="88"/>
      <c r="WSP819" s="88"/>
      <c r="WSQ819" s="88"/>
      <c r="WSR819" s="88"/>
      <c r="WSS819" s="88"/>
      <c r="WST819" s="88"/>
      <c r="WSU819" s="88"/>
      <c r="WSV819" s="88"/>
      <c r="WSW819" s="88"/>
      <c r="WSX819" s="88"/>
      <c r="WSY819" s="88"/>
      <c r="WSZ819" s="88"/>
      <c r="WTA819" s="88"/>
      <c r="WTB819" s="88"/>
      <c r="WTC819" s="88"/>
      <c r="WTD819" s="89"/>
      <c r="WTE819" s="87"/>
      <c r="WTF819" s="88"/>
      <c r="WTG819" s="88"/>
      <c r="WTH819" s="88"/>
      <c r="WTI819" s="88"/>
      <c r="WTJ819" s="88"/>
      <c r="WTK819" s="88"/>
      <c r="WTL819" s="88"/>
      <c r="WTM819" s="88"/>
      <c r="WTN819" s="88"/>
      <c r="WTO819" s="88"/>
      <c r="WTP819" s="88"/>
      <c r="WTQ819" s="88"/>
      <c r="WTR819" s="88"/>
      <c r="WTS819" s="88"/>
      <c r="WTT819" s="88"/>
      <c r="WTU819" s="88"/>
      <c r="WTV819" s="88"/>
      <c r="WTW819" s="88"/>
      <c r="WTX819" s="88"/>
      <c r="WTY819" s="88"/>
      <c r="WTZ819" s="88"/>
      <c r="WUA819" s="88"/>
      <c r="WUB819" s="88"/>
      <c r="WUC819" s="88"/>
      <c r="WUD819" s="88"/>
      <c r="WUE819" s="88"/>
      <c r="WUF819" s="89"/>
      <c r="WUG819" s="87"/>
      <c r="WUH819" s="88"/>
      <c r="WUI819" s="88"/>
      <c r="WUJ819" s="88"/>
      <c r="WUK819" s="88"/>
      <c r="WUL819" s="88"/>
      <c r="WUM819" s="88"/>
      <c r="WUN819" s="88"/>
      <c r="WUO819" s="88"/>
      <c r="WUP819" s="88"/>
      <c r="WUQ819" s="88"/>
      <c r="WUR819" s="88"/>
      <c r="WUS819" s="88"/>
      <c r="WUT819" s="88"/>
      <c r="WUU819" s="88"/>
      <c r="WUV819" s="88"/>
      <c r="WUW819" s="88"/>
      <c r="WUX819" s="88"/>
      <c r="WUY819" s="88"/>
      <c r="WUZ819" s="88"/>
      <c r="WVA819" s="88"/>
      <c r="WVB819" s="88"/>
      <c r="WVC819" s="88"/>
      <c r="WVD819" s="88"/>
      <c r="WVE819" s="88"/>
      <c r="WVF819" s="88"/>
      <c r="WVG819" s="88"/>
      <c r="WVH819" s="89"/>
      <c r="WVI819" s="87"/>
      <c r="WVJ819" s="88"/>
      <c r="WVK819" s="88"/>
      <c r="WVL819" s="88"/>
      <c r="WVM819" s="88"/>
      <c r="WVN819" s="88"/>
      <c r="WVO819" s="88"/>
      <c r="WVP819" s="88"/>
      <c r="WVQ819" s="88"/>
      <c r="WVR819" s="88"/>
      <c r="WVS819" s="88"/>
      <c r="WVT819" s="88"/>
      <c r="WVU819" s="88"/>
      <c r="WVV819" s="88"/>
      <c r="WVW819" s="88"/>
      <c r="WVX819" s="88"/>
      <c r="WVY819" s="88"/>
      <c r="WVZ819" s="88"/>
      <c r="WWA819" s="88"/>
      <c r="WWB819" s="88"/>
      <c r="WWC819" s="88"/>
      <c r="WWD819" s="88"/>
      <c r="WWE819" s="88"/>
      <c r="WWF819" s="88"/>
      <c r="WWG819" s="88"/>
      <c r="WWH819" s="88"/>
      <c r="WWI819" s="88"/>
      <c r="WWJ819" s="89"/>
      <c r="WWK819" s="87"/>
      <c r="WWL819" s="88"/>
      <c r="WWM819" s="88"/>
      <c r="WWN819" s="88"/>
      <c r="WWO819" s="88"/>
      <c r="WWP819" s="88"/>
      <c r="WWQ819" s="88"/>
      <c r="WWR819" s="88"/>
      <c r="WWS819" s="88"/>
      <c r="WWT819" s="88"/>
      <c r="WWU819" s="88"/>
      <c r="WWV819" s="88"/>
      <c r="WWW819" s="88"/>
      <c r="WWX819" s="88"/>
      <c r="WWY819" s="88"/>
      <c r="WWZ819" s="88"/>
      <c r="WXA819" s="88"/>
      <c r="WXB819" s="88"/>
      <c r="WXC819" s="88"/>
      <c r="WXD819" s="88"/>
      <c r="WXE819" s="88"/>
      <c r="WXF819" s="88"/>
      <c r="WXG819" s="88"/>
      <c r="WXH819" s="88"/>
      <c r="WXI819" s="88"/>
      <c r="WXJ819" s="88"/>
      <c r="WXK819" s="88"/>
      <c r="WXL819" s="89"/>
      <c r="WXM819" s="87"/>
      <c r="WXN819" s="88"/>
      <c r="WXO819" s="88"/>
      <c r="WXP819" s="88"/>
      <c r="WXQ819" s="88"/>
      <c r="WXR819" s="88"/>
      <c r="WXS819" s="88"/>
      <c r="WXT819" s="88"/>
      <c r="WXU819" s="88"/>
      <c r="WXV819" s="88"/>
      <c r="WXW819" s="88"/>
      <c r="WXX819" s="88"/>
      <c r="WXY819" s="88"/>
      <c r="WXZ819" s="88"/>
      <c r="WYA819" s="88"/>
      <c r="WYB819" s="88"/>
      <c r="WYC819" s="88"/>
      <c r="WYD819" s="88"/>
      <c r="WYE819" s="88"/>
      <c r="WYF819" s="88"/>
      <c r="WYG819" s="88"/>
      <c r="WYH819" s="88"/>
      <c r="WYI819" s="88"/>
      <c r="WYJ819" s="88"/>
      <c r="WYK819" s="88"/>
      <c r="WYL819" s="88"/>
      <c r="WYM819" s="88"/>
      <c r="WYN819" s="89"/>
      <c r="WYO819" s="87"/>
      <c r="WYP819" s="88"/>
      <c r="WYQ819" s="88"/>
      <c r="WYR819" s="88"/>
      <c r="WYS819" s="88"/>
      <c r="WYT819" s="88"/>
      <c r="WYU819" s="88"/>
      <c r="WYV819" s="88"/>
      <c r="WYW819" s="88"/>
      <c r="WYX819" s="88"/>
      <c r="WYY819" s="88"/>
      <c r="WYZ819" s="88"/>
      <c r="WZA819" s="88"/>
      <c r="WZB819" s="88"/>
      <c r="WZC819" s="88"/>
      <c r="WZD819" s="88"/>
      <c r="WZE819" s="88"/>
      <c r="WZF819" s="88"/>
      <c r="WZG819" s="88"/>
      <c r="WZH819" s="88"/>
      <c r="WZI819" s="88"/>
      <c r="WZJ819" s="88"/>
      <c r="WZK819" s="88"/>
      <c r="WZL819" s="88"/>
      <c r="WZM819" s="88"/>
      <c r="WZN819" s="88"/>
      <c r="WZO819" s="88"/>
      <c r="WZP819" s="89"/>
      <c r="WZQ819" s="87"/>
      <c r="WZR819" s="88"/>
      <c r="WZS819" s="88"/>
      <c r="WZT819" s="88"/>
      <c r="WZU819" s="88"/>
      <c r="WZV819" s="88"/>
      <c r="WZW819" s="88"/>
      <c r="WZX819" s="88"/>
      <c r="WZY819" s="88"/>
      <c r="WZZ819" s="88"/>
      <c r="XAA819" s="88"/>
      <c r="XAB819" s="88"/>
      <c r="XAC819" s="88"/>
      <c r="XAD819" s="88"/>
      <c r="XAE819" s="88"/>
      <c r="XAF819" s="88"/>
      <c r="XAG819" s="88"/>
      <c r="XAH819" s="88"/>
      <c r="XAI819" s="88"/>
      <c r="XAJ819" s="88"/>
      <c r="XAK819" s="88"/>
      <c r="XAL819" s="88"/>
      <c r="XAM819" s="88"/>
      <c r="XAN819" s="88"/>
      <c r="XAO819" s="88"/>
      <c r="XAP819" s="88"/>
      <c r="XAQ819" s="88"/>
      <c r="XAR819" s="89"/>
      <c r="XAS819" s="87"/>
      <c r="XAT819" s="88"/>
      <c r="XAU819" s="88"/>
      <c r="XAV819" s="88"/>
      <c r="XAW819" s="88"/>
      <c r="XAX819" s="88"/>
      <c r="XAY819" s="88"/>
      <c r="XAZ819" s="88"/>
      <c r="XBA819" s="88"/>
      <c r="XBB819" s="88"/>
      <c r="XBC819" s="88"/>
      <c r="XBD819" s="88"/>
      <c r="XBE819" s="88"/>
      <c r="XBF819" s="88"/>
      <c r="XBG819" s="88"/>
      <c r="XBH819" s="88"/>
      <c r="XBI819" s="88"/>
      <c r="XBJ819" s="88"/>
      <c r="XBK819" s="88"/>
      <c r="XBL819" s="88"/>
      <c r="XBM819" s="88"/>
      <c r="XBN819" s="88"/>
      <c r="XBO819" s="88"/>
      <c r="XBP819" s="88"/>
      <c r="XBQ819" s="88"/>
      <c r="XBR819" s="88"/>
      <c r="XBS819" s="88"/>
      <c r="XBT819" s="89"/>
      <c r="XBU819" s="87"/>
      <c r="XBV819" s="88"/>
      <c r="XBW819" s="88"/>
      <c r="XBX819" s="88"/>
      <c r="XBY819" s="88"/>
      <c r="XBZ819" s="88"/>
      <c r="XCA819" s="88"/>
      <c r="XCB819" s="88"/>
      <c r="XCC819" s="88"/>
      <c r="XCD819" s="88"/>
      <c r="XCE819" s="88"/>
      <c r="XCF819" s="88"/>
      <c r="XCG819" s="88"/>
      <c r="XCH819" s="88"/>
      <c r="XCI819" s="88"/>
      <c r="XCJ819" s="88"/>
      <c r="XCK819" s="88"/>
      <c r="XCL819" s="88"/>
      <c r="XCM819" s="88"/>
      <c r="XCN819" s="88"/>
      <c r="XCO819" s="88"/>
      <c r="XCP819" s="88"/>
      <c r="XCQ819" s="88"/>
      <c r="XCR819" s="88"/>
      <c r="XCS819" s="88"/>
      <c r="XCT819" s="88"/>
      <c r="XCU819" s="88"/>
      <c r="XCV819" s="89"/>
      <c r="XCW819" s="87"/>
      <c r="XCX819" s="88"/>
      <c r="XCY819" s="88"/>
      <c r="XCZ819" s="88"/>
      <c r="XDA819" s="88"/>
      <c r="XDB819" s="88"/>
      <c r="XDC819" s="88"/>
      <c r="XDD819" s="88"/>
      <c r="XDE819" s="88"/>
      <c r="XDF819" s="88"/>
      <c r="XDG819" s="88"/>
      <c r="XDH819" s="88"/>
      <c r="XDI819" s="88"/>
      <c r="XDJ819" s="88"/>
      <c r="XDK819" s="88"/>
      <c r="XDL819" s="88"/>
      <c r="XDM819" s="88"/>
      <c r="XDN819" s="88"/>
      <c r="XDO819" s="88"/>
      <c r="XDP819" s="88"/>
      <c r="XDQ819" s="88"/>
      <c r="XDR819" s="88"/>
      <c r="XDS819" s="88"/>
      <c r="XDT819" s="88"/>
      <c r="XDU819" s="88"/>
      <c r="XDV819" s="88"/>
      <c r="XDW819" s="88"/>
      <c r="XDX819" s="89"/>
      <c r="XDY819" s="87"/>
      <c r="XDZ819" s="88"/>
      <c r="XEA819" s="88"/>
      <c r="XEB819" s="88"/>
      <c r="XEC819" s="88"/>
      <c r="XED819" s="88"/>
      <c r="XEE819" s="88"/>
      <c r="XEF819" s="88"/>
      <c r="XEG819" s="88"/>
      <c r="XEH819" s="88"/>
      <c r="XEI819" s="88"/>
      <c r="XEJ819" s="88"/>
      <c r="XEK819" s="88"/>
      <c r="XEL819" s="88"/>
      <c r="XEM819" s="88"/>
      <c r="XEN819" s="88"/>
      <c r="XEO819" s="88"/>
      <c r="XEP819" s="88"/>
      <c r="XEQ819" s="88"/>
      <c r="XER819" s="88"/>
      <c r="XES819" s="88"/>
      <c r="XET819" s="88"/>
      <c r="XEU819" s="88"/>
      <c r="XEV819" s="88"/>
      <c r="XEW819" s="88"/>
      <c r="XEX819" s="88"/>
      <c r="XEY819" s="88"/>
      <c r="XEZ819" s="89"/>
      <c r="XFA819" s="87"/>
      <c r="XFB819" s="88"/>
      <c r="XFC819" s="88"/>
      <c r="XFD819" s="88"/>
    </row>
    <row r="820" spans="1:16384" ht="15.75" x14ac:dyDescent="0.25">
      <c r="A820" s="8" t="s">
        <v>970</v>
      </c>
      <c r="B820" s="8" t="s">
        <v>1107</v>
      </c>
      <c r="C820" s="9" t="s">
        <v>1108</v>
      </c>
      <c r="D820" s="10">
        <v>10</v>
      </c>
      <c r="E820" s="2" t="s">
        <v>1159</v>
      </c>
      <c r="F820" s="2" t="s">
        <v>1160</v>
      </c>
      <c r="G820" s="2">
        <v>0</v>
      </c>
      <c r="H820" s="2">
        <v>432</v>
      </c>
      <c r="I820" s="2">
        <v>1</v>
      </c>
      <c r="J820" s="2">
        <v>0</v>
      </c>
      <c r="K820" s="2">
        <v>0</v>
      </c>
      <c r="L820" s="2">
        <v>1</v>
      </c>
      <c r="M820" s="2">
        <v>0</v>
      </c>
      <c r="N820" s="2">
        <v>6</v>
      </c>
      <c r="O820" s="2">
        <v>1</v>
      </c>
      <c r="P820" s="2">
        <v>1</v>
      </c>
      <c r="Q820" s="2">
        <v>0</v>
      </c>
      <c r="R820" s="2">
        <v>1</v>
      </c>
      <c r="S820" s="2">
        <v>0</v>
      </c>
      <c r="T820" s="2">
        <v>0</v>
      </c>
      <c r="U820" s="2">
        <v>225</v>
      </c>
      <c r="V820" s="2">
        <v>2</v>
      </c>
      <c r="W820" s="2">
        <v>0</v>
      </c>
      <c r="X820" s="9">
        <v>0</v>
      </c>
      <c r="Y820" s="9">
        <v>1</v>
      </c>
      <c r="Z820" s="9">
        <v>0</v>
      </c>
      <c r="AA820" s="9">
        <v>0</v>
      </c>
      <c r="AB820" s="9">
        <v>1</v>
      </c>
      <c r="AC820" s="9">
        <v>1</v>
      </c>
      <c r="AD820" s="9">
        <v>2</v>
      </c>
      <c r="AE820" s="9">
        <v>0</v>
      </c>
      <c r="AF820" s="25">
        <f>G820+H820+I820+J820+K820+L820+M820+N820+O820+P820+Q820+R820+S820+T820+U820+V820+W820+X820+Y820+Z820+AA820+AB820+AC820+AD820</f>
        <v>675</v>
      </c>
      <c r="AG820" s="25">
        <f>G820+H820+I820+J820+K820+L820+M820+N820+O820+P820+Q820+R820+S820+T820+U820+V820+W820+X820+Z820+Y820+AA820+AB820+AC820</f>
        <v>673</v>
      </c>
    </row>
    <row r="821" spans="1:16384" ht="15.75" x14ac:dyDescent="0.25">
      <c r="A821" s="8" t="s">
        <v>970</v>
      </c>
      <c r="B821" s="8" t="s">
        <v>1107</v>
      </c>
      <c r="C821" s="9" t="s">
        <v>1108</v>
      </c>
      <c r="D821" s="10">
        <v>10</v>
      </c>
      <c r="E821" s="2" t="s">
        <v>1161</v>
      </c>
      <c r="F821" s="2" t="s">
        <v>1162</v>
      </c>
      <c r="G821" s="2">
        <v>2</v>
      </c>
      <c r="H821" s="2">
        <v>503</v>
      </c>
      <c r="I821" s="2">
        <v>0</v>
      </c>
      <c r="J821" s="2">
        <v>0</v>
      </c>
      <c r="K821" s="2">
        <v>1</v>
      </c>
      <c r="L821" s="2">
        <v>0</v>
      </c>
      <c r="M821" s="2">
        <v>0</v>
      </c>
      <c r="N821" s="2">
        <v>3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268</v>
      </c>
      <c r="V821" s="2">
        <v>0</v>
      </c>
      <c r="W821" s="2">
        <v>0</v>
      </c>
      <c r="X821" s="9">
        <v>0</v>
      </c>
      <c r="Y821" s="9">
        <v>1</v>
      </c>
      <c r="Z821" s="9">
        <v>0</v>
      </c>
      <c r="AA821" s="9">
        <v>0</v>
      </c>
      <c r="AB821" s="9">
        <v>0</v>
      </c>
      <c r="AC821" s="9">
        <v>0</v>
      </c>
      <c r="AD821" s="9">
        <v>11</v>
      </c>
      <c r="AE821" s="9">
        <v>0</v>
      </c>
      <c r="AF821" s="25">
        <f t="shared" ref="AF821:AF823" si="305">G821+H821+I821+J821+K821+L821+M821+N821+O821+P821+Q821+R821+S821+T821+U821+V821+W821+X821+Y821+Z821+AA821+AB821+AC821+AD821</f>
        <v>789</v>
      </c>
      <c r="AG821" s="25">
        <f t="shared" ref="AG821:AG823" si="306">G821+H821+I821+J821+K821+L821+M821+N821+O821+P821+Q821+R821+S821+T821+U821+V821+W821+X821+Z821+Y821+AA821+AB821+AC821</f>
        <v>778</v>
      </c>
    </row>
    <row r="822" spans="1:16384" ht="15.75" x14ac:dyDescent="0.25">
      <c r="A822" s="8" t="s">
        <v>970</v>
      </c>
      <c r="B822" s="8" t="s">
        <v>1107</v>
      </c>
      <c r="C822" s="9" t="s">
        <v>1108</v>
      </c>
      <c r="D822" s="10">
        <v>10</v>
      </c>
      <c r="E822" s="2" t="s">
        <v>1161</v>
      </c>
      <c r="F822" s="2" t="s">
        <v>1163</v>
      </c>
      <c r="G822" s="2">
        <v>1</v>
      </c>
      <c r="H822" s="2">
        <v>494</v>
      </c>
      <c r="I822" s="2">
        <v>1</v>
      </c>
      <c r="J822" s="2">
        <v>0</v>
      </c>
      <c r="K822" s="2">
        <v>0</v>
      </c>
      <c r="L822" s="2">
        <v>1</v>
      </c>
      <c r="M822" s="2">
        <v>0</v>
      </c>
      <c r="N822" s="2">
        <v>2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269</v>
      </c>
      <c r="V822" s="2">
        <v>4</v>
      </c>
      <c r="W822" s="2">
        <v>0</v>
      </c>
      <c r="X822" s="9">
        <v>1</v>
      </c>
      <c r="Y822" s="9">
        <v>3</v>
      </c>
      <c r="Z822" s="9">
        <v>0</v>
      </c>
      <c r="AA822" s="9">
        <v>0</v>
      </c>
      <c r="AB822" s="9">
        <v>0</v>
      </c>
      <c r="AC822" s="9">
        <v>0</v>
      </c>
      <c r="AD822" s="9">
        <v>6</v>
      </c>
      <c r="AE822" s="9">
        <v>0</v>
      </c>
      <c r="AF822" s="25">
        <f t="shared" si="305"/>
        <v>782</v>
      </c>
      <c r="AG822" s="25">
        <f t="shared" si="306"/>
        <v>776</v>
      </c>
    </row>
    <row r="823" spans="1:16384" ht="15.75" x14ac:dyDescent="0.25">
      <c r="A823" s="8" t="s">
        <v>970</v>
      </c>
      <c r="B823" s="8" t="s">
        <v>1107</v>
      </c>
      <c r="C823" s="9" t="s">
        <v>1108</v>
      </c>
      <c r="D823" s="10">
        <v>10</v>
      </c>
      <c r="E823" s="2" t="s">
        <v>1164</v>
      </c>
      <c r="F823" s="2" t="s">
        <v>1165</v>
      </c>
      <c r="G823" s="2">
        <v>2</v>
      </c>
      <c r="H823" s="2">
        <v>522</v>
      </c>
      <c r="I823" s="2">
        <v>1</v>
      </c>
      <c r="J823" s="2">
        <v>0</v>
      </c>
      <c r="K823" s="2">
        <v>0</v>
      </c>
      <c r="L823" s="2">
        <v>0</v>
      </c>
      <c r="M823" s="2">
        <v>0</v>
      </c>
      <c r="N823" s="2">
        <v>2</v>
      </c>
      <c r="O823" s="2">
        <v>1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164</v>
      </c>
      <c r="V823" s="2">
        <v>3</v>
      </c>
      <c r="W823" s="2">
        <v>0</v>
      </c>
      <c r="X823" s="9">
        <v>1</v>
      </c>
      <c r="Y823" s="9">
        <v>2</v>
      </c>
      <c r="Z823" s="9">
        <v>0</v>
      </c>
      <c r="AA823" s="9">
        <v>0</v>
      </c>
      <c r="AB823" s="9">
        <v>0</v>
      </c>
      <c r="AC823" s="9">
        <v>0</v>
      </c>
      <c r="AD823" s="9">
        <v>5</v>
      </c>
      <c r="AE823" s="9">
        <v>0</v>
      </c>
      <c r="AF823" s="25">
        <f t="shared" si="305"/>
        <v>703</v>
      </c>
      <c r="AG823" s="25">
        <f t="shared" si="306"/>
        <v>698</v>
      </c>
    </row>
    <row r="824" spans="1:16384" s="24" customFormat="1" ht="15.75" x14ac:dyDescent="0.25">
      <c r="A824" s="8"/>
      <c r="B824" s="8"/>
      <c r="C824" s="9"/>
      <c r="D824" s="43"/>
      <c r="E824" s="23" t="s">
        <v>11</v>
      </c>
      <c r="F824" s="66" t="s">
        <v>10</v>
      </c>
      <c r="G824" s="66">
        <f>SUM(G820:G823)</f>
        <v>5</v>
      </c>
      <c r="H824" s="66">
        <f t="shared" ref="H824:AE824" si="307">SUM(H820:H823)</f>
        <v>1951</v>
      </c>
      <c r="I824" s="66">
        <f t="shared" si="307"/>
        <v>3</v>
      </c>
      <c r="J824" s="66">
        <f t="shared" si="307"/>
        <v>0</v>
      </c>
      <c r="K824" s="66">
        <f t="shared" si="307"/>
        <v>1</v>
      </c>
      <c r="L824" s="66">
        <f t="shared" si="307"/>
        <v>2</v>
      </c>
      <c r="M824" s="66">
        <f t="shared" si="307"/>
        <v>0</v>
      </c>
      <c r="N824" s="66">
        <f t="shared" si="307"/>
        <v>13</v>
      </c>
      <c r="O824" s="66">
        <f t="shared" si="307"/>
        <v>2</v>
      </c>
      <c r="P824" s="66">
        <f t="shared" si="307"/>
        <v>1</v>
      </c>
      <c r="Q824" s="66">
        <f t="shared" si="307"/>
        <v>0</v>
      </c>
      <c r="R824" s="66">
        <f t="shared" si="307"/>
        <v>1</v>
      </c>
      <c r="S824" s="66">
        <f t="shared" si="307"/>
        <v>0</v>
      </c>
      <c r="T824" s="66">
        <f t="shared" si="307"/>
        <v>0</v>
      </c>
      <c r="U824" s="66">
        <f t="shared" si="307"/>
        <v>926</v>
      </c>
      <c r="V824" s="66">
        <f t="shared" si="307"/>
        <v>9</v>
      </c>
      <c r="W824" s="66">
        <f t="shared" si="307"/>
        <v>0</v>
      </c>
      <c r="X824" s="66">
        <f t="shared" si="307"/>
        <v>2</v>
      </c>
      <c r="Y824" s="66">
        <f t="shared" si="307"/>
        <v>7</v>
      </c>
      <c r="Z824" s="66">
        <f t="shared" si="307"/>
        <v>0</v>
      </c>
      <c r="AA824" s="66">
        <f t="shared" si="307"/>
        <v>0</v>
      </c>
      <c r="AB824" s="66">
        <f t="shared" si="307"/>
        <v>1</v>
      </c>
      <c r="AC824" s="66">
        <f t="shared" si="307"/>
        <v>1</v>
      </c>
      <c r="AD824" s="66">
        <f t="shared" si="307"/>
        <v>24</v>
      </c>
      <c r="AE824" s="66">
        <f t="shared" si="307"/>
        <v>0</v>
      </c>
      <c r="AF824" s="67">
        <f t="shared" ref="AF824:AG824" si="308">SUM(AF820:AF823)</f>
        <v>2949</v>
      </c>
      <c r="AG824" s="67">
        <f t="shared" si="308"/>
        <v>2925</v>
      </c>
      <c r="AH824" s="82"/>
      <c r="AI824" s="82"/>
      <c r="AJ824" s="82"/>
      <c r="AK824" s="82"/>
      <c r="AL824" s="82"/>
      <c r="AM824" s="82"/>
      <c r="AN824" s="82"/>
      <c r="AO824" s="82"/>
      <c r="AP824" s="82"/>
      <c r="AQ824" s="82"/>
      <c r="AR824" s="82"/>
      <c r="AS824" s="82"/>
      <c r="AT824" s="82"/>
      <c r="AU824" s="82"/>
      <c r="AV824" s="82"/>
      <c r="AW824" s="82"/>
      <c r="AX824" s="82"/>
      <c r="AY824" s="82"/>
      <c r="AZ824" s="82"/>
      <c r="BA824" s="82"/>
      <c r="BB824" s="82"/>
      <c r="BC824" s="82"/>
    </row>
    <row r="825" spans="1:16384" s="70" customFormat="1" ht="18.75" x14ac:dyDescent="0.3">
      <c r="A825" s="8"/>
      <c r="B825" s="8"/>
      <c r="C825" s="9"/>
      <c r="D825" s="43"/>
      <c r="E825" s="69"/>
      <c r="F825" s="87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9"/>
      <c r="AH825" s="77"/>
      <c r="AI825" s="77"/>
      <c r="AJ825" s="77"/>
      <c r="AK825" s="77"/>
      <c r="AL825" s="77"/>
      <c r="AM825" s="77"/>
      <c r="AN825" s="77"/>
      <c r="AO825" s="77"/>
      <c r="AP825" s="77"/>
      <c r="AQ825" s="77"/>
      <c r="AR825" s="77"/>
      <c r="AS825" s="77"/>
      <c r="AT825" s="77"/>
      <c r="AU825" s="77"/>
      <c r="AV825" s="77"/>
      <c r="AW825" s="77"/>
      <c r="AX825" s="77"/>
      <c r="AY825" s="77"/>
      <c r="AZ825" s="77"/>
      <c r="BA825" s="77"/>
      <c r="BB825" s="77"/>
      <c r="BC825" s="77"/>
    </row>
    <row r="826" spans="1:16384" ht="15.75" x14ac:dyDescent="0.25">
      <c r="A826" s="8" t="s">
        <v>970</v>
      </c>
      <c r="B826" s="8" t="s">
        <v>1107</v>
      </c>
      <c r="C826" s="9" t="s">
        <v>1108</v>
      </c>
      <c r="D826" s="10">
        <v>11</v>
      </c>
      <c r="E826" s="2" t="s">
        <v>1166</v>
      </c>
      <c r="F826" s="2" t="s">
        <v>1167</v>
      </c>
      <c r="G826" s="2">
        <v>1</v>
      </c>
      <c r="H826" s="2">
        <v>271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2</v>
      </c>
      <c r="O826" s="2">
        <v>1</v>
      </c>
      <c r="P826" s="2">
        <v>0</v>
      </c>
      <c r="Q826" s="2">
        <v>1</v>
      </c>
      <c r="R826" s="2">
        <v>0</v>
      </c>
      <c r="S826" s="2">
        <v>0</v>
      </c>
      <c r="T826" s="2">
        <v>0</v>
      </c>
      <c r="U826" s="2">
        <v>114</v>
      </c>
      <c r="V826" s="2">
        <v>0</v>
      </c>
      <c r="W826" s="2">
        <v>0</v>
      </c>
      <c r="X826" s="9">
        <v>0</v>
      </c>
      <c r="Y826" s="9">
        <v>2</v>
      </c>
      <c r="Z826" s="9">
        <v>0</v>
      </c>
      <c r="AA826" s="9">
        <v>0</v>
      </c>
      <c r="AB826" s="9">
        <v>0</v>
      </c>
      <c r="AC826" s="9">
        <v>0</v>
      </c>
      <c r="AD826" s="9">
        <v>1</v>
      </c>
      <c r="AE826" s="9">
        <v>0</v>
      </c>
      <c r="AF826" s="25">
        <f>G826+H826+I826+J826+K826+L826+M826+N826+O826+P826+Q826+R826+S826+T826+U826+V826+W826+X826+Y826+Z826+AA826+AB826+AC826+AD826</f>
        <v>393</v>
      </c>
      <c r="AG826" s="25">
        <f>G826+H826+I826+J826+K826+L826+M826+N826+O826+P826+Q826+R826+S826+T826+U826+V826+W826+X826+Z826+Y826+AA826+AB826+AC826</f>
        <v>392</v>
      </c>
    </row>
    <row r="827" spans="1:16384" ht="15.75" x14ac:dyDescent="0.25">
      <c r="A827" s="8" t="s">
        <v>970</v>
      </c>
      <c r="B827" s="8" t="s">
        <v>1107</v>
      </c>
      <c r="C827" s="9" t="s">
        <v>1108</v>
      </c>
      <c r="D827" s="10">
        <v>11</v>
      </c>
      <c r="E827" s="2" t="s">
        <v>1168</v>
      </c>
      <c r="F827" s="2" t="s">
        <v>1169</v>
      </c>
      <c r="G827" s="2">
        <v>0</v>
      </c>
      <c r="H827" s="2">
        <v>431</v>
      </c>
      <c r="I827" s="2">
        <v>2</v>
      </c>
      <c r="J827" s="2">
        <v>0</v>
      </c>
      <c r="K827" s="2">
        <v>0</v>
      </c>
      <c r="L827" s="2">
        <v>0</v>
      </c>
      <c r="M827" s="2">
        <v>0</v>
      </c>
      <c r="N827" s="2">
        <v>2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2">
        <v>194</v>
      </c>
      <c r="V827" s="2">
        <v>0</v>
      </c>
      <c r="W827" s="2">
        <v>0</v>
      </c>
      <c r="X827" s="9">
        <v>1</v>
      </c>
      <c r="Y827" s="9">
        <v>3</v>
      </c>
      <c r="Z827" s="9">
        <v>0</v>
      </c>
      <c r="AA827" s="9">
        <v>0</v>
      </c>
      <c r="AB827" s="9">
        <v>0</v>
      </c>
      <c r="AC827" s="9">
        <v>0</v>
      </c>
      <c r="AD827" s="9">
        <v>2</v>
      </c>
      <c r="AE827" s="9">
        <v>0</v>
      </c>
      <c r="AF827" s="25">
        <f>G827+H827+I827+J827+K827+L827+M827+N827+O827+P827+Q827+R827+S827+T827+U827+V827+W827+X827+Y827+Z827+AA827+AB827+AC827+AD827</f>
        <v>635</v>
      </c>
      <c r="AG827" s="25">
        <f>G827+H827+I827+J827+K827+L827+M827+N827+O827+P827+Q827+R827+S827+T827+U827+V827+W827+X827+Z827+Y827+AA827+AB827+AC827</f>
        <v>633</v>
      </c>
    </row>
    <row r="828" spans="1:16384" s="24" customFormat="1" ht="15.75" x14ac:dyDescent="0.25">
      <c r="A828" s="8"/>
      <c r="B828" s="8"/>
      <c r="C828" s="9"/>
      <c r="D828" s="43"/>
      <c r="E828" s="23" t="s">
        <v>13</v>
      </c>
      <c r="F828" s="66" t="s">
        <v>10</v>
      </c>
      <c r="G828" s="66">
        <f>SUM(G826:G827)</f>
        <v>1</v>
      </c>
      <c r="H828" s="66">
        <f t="shared" ref="H828:AE828" si="309">SUM(H826:H827)</f>
        <v>702</v>
      </c>
      <c r="I828" s="66">
        <f t="shared" si="309"/>
        <v>2</v>
      </c>
      <c r="J828" s="66">
        <f t="shared" si="309"/>
        <v>0</v>
      </c>
      <c r="K828" s="66">
        <f t="shared" si="309"/>
        <v>0</v>
      </c>
      <c r="L828" s="66">
        <f t="shared" si="309"/>
        <v>0</v>
      </c>
      <c r="M828" s="66">
        <f t="shared" si="309"/>
        <v>0</v>
      </c>
      <c r="N828" s="66">
        <f t="shared" si="309"/>
        <v>4</v>
      </c>
      <c r="O828" s="66">
        <f t="shared" si="309"/>
        <v>1</v>
      </c>
      <c r="P828" s="66">
        <f t="shared" si="309"/>
        <v>0</v>
      </c>
      <c r="Q828" s="66">
        <f t="shared" si="309"/>
        <v>1</v>
      </c>
      <c r="R828" s="66">
        <f t="shared" si="309"/>
        <v>0</v>
      </c>
      <c r="S828" s="66">
        <f t="shared" si="309"/>
        <v>0</v>
      </c>
      <c r="T828" s="66">
        <f t="shared" si="309"/>
        <v>0</v>
      </c>
      <c r="U828" s="66">
        <f t="shared" si="309"/>
        <v>308</v>
      </c>
      <c r="V828" s="66">
        <f t="shared" si="309"/>
        <v>0</v>
      </c>
      <c r="W828" s="66">
        <f t="shared" si="309"/>
        <v>0</v>
      </c>
      <c r="X828" s="66">
        <f t="shared" si="309"/>
        <v>1</v>
      </c>
      <c r="Y828" s="66">
        <f t="shared" si="309"/>
        <v>5</v>
      </c>
      <c r="Z828" s="66">
        <f t="shared" si="309"/>
        <v>0</v>
      </c>
      <c r="AA828" s="66">
        <f t="shared" si="309"/>
        <v>0</v>
      </c>
      <c r="AB828" s="66">
        <f t="shared" si="309"/>
        <v>0</v>
      </c>
      <c r="AC828" s="66">
        <f t="shared" si="309"/>
        <v>0</v>
      </c>
      <c r="AD828" s="66">
        <f t="shared" si="309"/>
        <v>3</v>
      </c>
      <c r="AE828" s="66">
        <f t="shared" si="309"/>
        <v>0</v>
      </c>
      <c r="AF828" s="67">
        <f t="shared" ref="AF828:AG828" si="310">SUM(AF826:AF827)</f>
        <v>1028</v>
      </c>
      <c r="AG828" s="67">
        <f t="shared" si="310"/>
        <v>1025</v>
      </c>
      <c r="AH828" s="82"/>
      <c r="AI828" s="82"/>
      <c r="AJ828" s="82"/>
      <c r="AK828" s="82"/>
      <c r="AL828" s="82"/>
      <c r="AM828" s="82"/>
      <c r="AN828" s="82"/>
      <c r="AO828" s="82"/>
      <c r="AP828" s="82"/>
      <c r="AQ828" s="82"/>
      <c r="AR828" s="82"/>
      <c r="AS828" s="82"/>
      <c r="AT828" s="82"/>
      <c r="AU828" s="82"/>
      <c r="AV828" s="82"/>
      <c r="AW828" s="82"/>
      <c r="AX828" s="82"/>
      <c r="AY828" s="82"/>
      <c r="AZ828" s="82"/>
      <c r="BA828" s="82"/>
      <c r="BB828" s="82"/>
      <c r="BC828" s="82"/>
    </row>
    <row r="829" spans="1:16384" ht="18.75" customHeight="1" x14ac:dyDescent="0.25">
      <c r="A829" s="94"/>
      <c r="B829" s="95"/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95"/>
      <c r="AD829" s="95"/>
      <c r="AE829" s="95"/>
      <c r="AF829" s="95"/>
      <c r="AG829" s="95"/>
      <c r="AH829" s="96"/>
    </row>
    <row r="830" spans="1:16384" ht="15.75" x14ac:dyDescent="0.25">
      <c r="A830" s="8" t="s">
        <v>970</v>
      </c>
      <c r="B830" s="8" t="s">
        <v>1107</v>
      </c>
      <c r="C830" s="9" t="s">
        <v>1108</v>
      </c>
      <c r="D830" s="13">
        <v>12</v>
      </c>
      <c r="E830" s="14" t="s">
        <v>1170</v>
      </c>
      <c r="F830" s="14" t="s">
        <v>1171</v>
      </c>
      <c r="G830" s="2">
        <v>1</v>
      </c>
      <c r="H830" s="2">
        <v>484</v>
      </c>
      <c r="I830" s="2">
        <v>0</v>
      </c>
      <c r="J830" s="2">
        <v>0</v>
      </c>
      <c r="K830" s="2">
        <v>0</v>
      </c>
      <c r="L830" s="2">
        <v>0</v>
      </c>
      <c r="M830" s="2">
        <v>1</v>
      </c>
      <c r="N830" s="2">
        <v>2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251</v>
      </c>
      <c r="V830" s="2">
        <v>2</v>
      </c>
      <c r="W830" s="2">
        <v>0</v>
      </c>
      <c r="X830" s="9">
        <v>0</v>
      </c>
      <c r="Y830" s="9">
        <v>0</v>
      </c>
      <c r="Z830" s="9">
        <v>0</v>
      </c>
      <c r="AA830" s="9">
        <v>0</v>
      </c>
      <c r="AB830" s="9">
        <v>0</v>
      </c>
      <c r="AC830" s="9">
        <v>0</v>
      </c>
      <c r="AD830" s="9">
        <v>4</v>
      </c>
      <c r="AE830" s="9">
        <v>0</v>
      </c>
      <c r="AF830" s="25">
        <f>G830+H830+I830+J830+K830+L830+M830+N830+O830+P830+Q830+R830+S830+T830+U830+V830+W830+X830+Y830+Z830+AA830+AB830+AC830+AD830</f>
        <v>745</v>
      </c>
      <c r="AG830" s="25">
        <f>G830+H830+I830+J830+K830+L830+M830+N830+O830+P830+Q830+R830+S830+T830+U830+V830+W830+X830+Z830+Y830+AA830+AB830+AC830</f>
        <v>741</v>
      </c>
    </row>
    <row r="831" spans="1:16384" ht="15.75" x14ac:dyDescent="0.25">
      <c r="A831" s="8" t="s">
        <v>970</v>
      </c>
      <c r="B831" s="8" t="s">
        <v>1107</v>
      </c>
      <c r="C831" s="9" t="s">
        <v>1108</v>
      </c>
      <c r="D831" s="13">
        <v>12</v>
      </c>
      <c r="E831" s="14" t="s">
        <v>1170</v>
      </c>
      <c r="F831" s="14" t="s">
        <v>1172</v>
      </c>
      <c r="G831" s="2">
        <v>0</v>
      </c>
      <c r="H831" s="2">
        <v>492</v>
      </c>
      <c r="I831" s="2">
        <v>0</v>
      </c>
      <c r="J831" s="2">
        <v>0</v>
      </c>
      <c r="K831" s="2">
        <v>0</v>
      </c>
      <c r="L831" s="2">
        <v>1</v>
      </c>
      <c r="M831" s="2">
        <v>0</v>
      </c>
      <c r="N831" s="2">
        <v>4</v>
      </c>
      <c r="O831" s="2">
        <v>0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2">
        <v>253</v>
      </c>
      <c r="V831" s="2">
        <v>0</v>
      </c>
      <c r="W831" s="2">
        <v>1</v>
      </c>
      <c r="X831" s="9">
        <v>0</v>
      </c>
      <c r="Y831" s="9">
        <v>0</v>
      </c>
      <c r="Z831" s="9">
        <v>0</v>
      </c>
      <c r="AA831" s="9">
        <v>1</v>
      </c>
      <c r="AB831" s="9">
        <v>2</v>
      </c>
      <c r="AC831" s="9">
        <v>0</v>
      </c>
      <c r="AD831" s="9">
        <v>3</v>
      </c>
      <c r="AE831" s="9">
        <v>0</v>
      </c>
      <c r="AF831" s="25">
        <f t="shared" ref="AF831:AF833" si="311">G831+H831+I831+J831+K831+L831+M831+N831+O831+P831+Q831+R831+S831+T831+U831+V831+W831+X831+Y831+Z831+AA831+AB831+AC831+AD831</f>
        <v>757</v>
      </c>
      <c r="AG831" s="25">
        <f t="shared" ref="AG831:AG833" si="312">G831+H831+I831+J831+K831+L831+M831+N831+O831+P831+Q831+R831+S831+T831+U831+V831+W831+X831+Z831+Y831+AA831+AB831+AC831</f>
        <v>754</v>
      </c>
    </row>
    <row r="832" spans="1:16384" ht="15.75" x14ac:dyDescent="0.25">
      <c r="A832" s="8" t="s">
        <v>970</v>
      </c>
      <c r="B832" s="8" t="s">
        <v>1107</v>
      </c>
      <c r="C832" s="9" t="s">
        <v>1108</v>
      </c>
      <c r="D832" s="13">
        <v>12</v>
      </c>
      <c r="E832" s="14" t="s">
        <v>1173</v>
      </c>
      <c r="F832" s="14" t="s">
        <v>1174</v>
      </c>
      <c r="G832" s="2">
        <v>0</v>
      </c>
      <c r="H832" s="2">
        <v>319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1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131</v>
      </c>
      <c r="V832" s="2">
        <v>0</v>
      </c>
      <c r="W832" s="2">
        <v>0</v>
      </c>
      <c r="X832" s="9">
        <v>1</v>
      </c>
      <c r="Y832" s="9">
        <v>1</v>
      </c>
      <c r="Z832" s="9">
        <v>0</v>
      </c>
      <c r="AA832" s="9">
        <v>0</v>
      </c>
      <c r="AB832" s="9">
        <v>0</v>
      </c>
      <c r="AC832" s="9">
        <v>0</v>
      </c>
      <c r="AD832" s="9">
        <v>2</v>
      </c>
      <c r="AE832" s="9">
        <v>0</v>
      </c>
      <c r="AF832" s="25">
        <f t="shared" si="311"/>
        <v>455</v>
      </c>
      <c r="AG832" s="25">
        <f t="shared" si="312"/>
        <v>453</v>
      </c>
    </row>
    <row r="833" spans="1:16384" ht="15.75" x14ac:dyDescent="0.25">
      <c r="A833" s="8" t="s">
        <v>970</v>
      </c>
      <c r="B833" s="8" t="s">
        <v>1107</v>
      </c>
      <c r="C833" s="9" t="s">
        <v>1108</v>
      </c>
      <c r="D833" s="13">
        <v>12</v>
      </c>
      <c r="E833" s="14" t="s">
        <v>1173</v>
      </c>
      <c r="F833" s="14" t="s">
        <v>1175</v>
      </c>
      <c r="G833" s="2">
        <v>0</v>
      </c>
      <c r="H833" s="2">
        <v>318</v>
      </c>
      <c r="I833" s="2">
        <v>1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132</v>
      </c>
      <c r="V833" s="2">
        <v>1</v>
      </c>
      <c r="W833" s="2">
        <v>0</v>
      </c>
      <c r="X833" s="9">
        <v>1</v>
      </c>
      <c r="Y833" s="9">
        <v>1</v>
      </c>
      <c r="Z833" s="9">
        <v>0</v>
      </c>
      <c r="AA833" s="9">
        <v>0</v>
      </c>
      <c r="AB833" s="9">
        <v>0</v>
      </c>
      <c r="AC833" s="9">
        <v>1</v>
      </c>
      <c r="AD833" s="9">
        <v>2</v>
      </c>
      <c r="AE833" s="9">
        <v>0</v>
      </c>
      <c r="AF833" s="25">
        <f t="shared" si="311"/>
        <v>457</v>
      </c>
      <c r="AG833" s="25">
        <f t="shared" si="312"/>
        <v>455</v>
      </c>
    </row>
    <row r="834" spans="1:16384" s="24" customFormat="1" ht="15.75" x14ac:dyDescent="0.25">
      <c r="A834" s="8"/>
      <c r="B834" s="8"/>
      <c r="C834" s="9"/>
      <c r="D834" s="43"/>
      <c r="E834" s="23" t="s">
        <v>11</v>
      </c>
      <c r="F834" s="66" t="s">
        <v>10</v>
      </c>
      <c r="G834" s="66">
        <f>SUM(G830:G833)</f>
        <v>1</v>
      </c>
      <c r="H834" s="66">
        <f t="shared" ref="H834:AE834" si="313">SUM(H830:H833)</f>
        <v>1613</v>
      </c>
      <c r="I834" s="66">
        <f t="shared" si="313"/>
        <v>1</v>
      </c>
      <c r="J834" s="66">
        <f t="shared" si="313"/>
        <v>0</v>
      </c>
      <c r="K834" s="66">
        <f t="shared" si="313"/>
        <v>0</v>
      </c>
      <c r="L834" s="66">
        <f t="shared" si="313"/>
        <v>1</v>
      </c>
      <c r="M834" s="66">
        <f t="shared" si="313"/>
        <v>1</v>
      </c>
      <c r="N834" s="66">
        <f t="shared" si="313"/>
        <v>7</v>
      </c>
      <c r="O834" s="66">
        <f t="shared" si="313"/>
        <v>0</v>
      </c>
      <c r="P834" s="66">
        <f t="shared" si="313"/>
        <v>0</v>
      </c>
      <c r="Q834" s="66">
        <f t="shared" si="313"/>
        <v>0</v>
      </c>
      <c r="R834" s="66">
        <f t="shared" si="313"/>
        <v>0</v>
      </c>
      <c r="S834" s="66">
        <f t="shared" si="313"/>
        <v>0</v>
      </c>
      <c r="T834" s="66">
        <f t="shared" si="313"/>
        <v>0</v>
      </c>
      <c r="U834" s="66">
        <f t="shared" si="313"/>
        <v>767</v>
      </c>
      <c r="V834" s="66">
        <f t="shared" si="313"/>
        <v>3</v>
      </c>
      <c r="W834" s="66">
        <f t="shared" si="313"/>
        <v>1</v>
      </c>
      <c r="X834" s="66">
        <f t="shared" si="313"/>
        <v>2</v>
      </c>
      <c r="Y834" s="66">
        <f t="shared" si="313"/>
        <v>2</v>
      </c>
      <c r="Z834" s="66">
        <f t="shared" si="313"/>
        <v>0</v>
      </c>
      <c r="AA834" s="66">
        <f t="shared" si="313"/>
        <v>1</v>
      </c>
      <c r="AB834" s="66">
        <f t="shared" si="313"/>
        <v>2</v>
      </c>
      <c r="AC834" s="66">
        <f t="shared" si="313"/>
        <v>1</v>
      </c>
      <c r="AD834" s="66">
        <f t="shared" si="313"/>
        <v>11</v>
      </c>
      <c r="AE834" s="66">
        <f t="shared" si="313"/>
        <v>0</v>
      </c>
      <c r="AF834" s="67">
        <f t="shared" ref="AF834:AG834" si="314">SUM(AF830:AF833)</f>
        <v>2414</v>
      </c>
      <c r="AG834" s="67">
        <f t="shared" si="314"/>
        <v>2403</v>
      </c>
      <c r="AH834" s="82"/>
      <c r="AI834" s="82"/>
      <c r="AJ834" s="82"/>
      <c r="AK834" s="82"/>
      <c r="AL834" s="82"/>
      <c r="AM834" s="82"/>
      <c r="AN834" s="82"/>
      <c r="AO834" s="82"/>
      <c r="AP834" s="82"/>
      <c r="AQ834" s="82"/>
      <c r="AR834" s="82"/>
      <c r="AS834" s="82"/>
      <c r="AT834" s="82"/>
      <c r="AU834" s="82"/>
      <c r="AV834" s="82"/>
      <c r="AW834" s="82"/>
      <c r="AX834" s="82"/>
      <c r="AY834" s="82"/>
      <c r="AZ834" s="82"/>
      <c r="BA834" s="82"/>
      <c r="BB834" s="82"/>
      <c r="BC834" s="82"/>
    </row>
    <row r="835" spans="1:16384" ht="15.75" x14ac:dyDescent="0.25">
      <c r="A835" s="94"/>
      <c r="B835" s="95"/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95"/>
      <c r="AD835" s="95"/>
      <c r="AE835" s="95"/>
      <c r="AF835" s="95"/>
      <c r="AG835" s="95"/>
      <c r="AH835" s="96"/>
      <c r="AI835" s="94"/>
      <c r="AJ835" s="95"/>
      <c r="AK835" s="95"/>
      <c r="AL835" s="95"/>
      <c r="AM835" s="95"/>
      <c r="AN835" s="95"/>
      <c r="AO835" s="95"/>
      <c r="AP835" s="95"/>
      <c r="AQ835" s="95"/>
      <c r="AR835" s="95"/>
      <c r="AS835" s="95"/>
      <c r="AT835" s="95"/>
      <c r="AU835" s="95"/>
      <c r="AV835" s="95"/>
      <c r="AW835" s="95"/>
      <c r="AX835" s="95"/>
      <c r="AY835" s="95"/>
      <c r="AZ835" s="95"/>
      <c r="BA835" s="95"/>
      <c r="BB835" s="95"/>
      <c r="BC835" s="95"/>
      <c r="BD835" s="95"/>
      <c r="BE835" s="95"/>
      <c r="BF835" s="95"/>
      <c r="BG835" s="95"/>
      <c r="BH835" s="95"/>
      <c r="BI835" s="95"/>
      <c r="BJ835" s="95"/>
      <c r="BK835" s="95"/>
      <c r="BL835" s="95"/>
      <c r="BM835" s="95"/>
      <c r="BN835" s="95"/>
      <c r="BO835" s="95"/>
      <c r="BP835" s="96"/>
      <c r="BQ835" s="94"/>
      <c r="BR835" s="95"/>
      <c r="BS835" s="95"/>
      <c r="BT835" s="95"/>
      <c r="BU835" s="95"/>
      <c r="BV835" s="95"/>
      <c r="BW835" s="95"/>
      <c r="BX835" s="95"/>
      <c r="BY835" s="95"/>
      <c r="BZ835" s="95"/>
      <c r="CA835" s="95"/>
      <c r="CB835" s="95"/>
      <c r="CC835" s="95"/>
      <c r="CD835" s="95"/>
      <c r="CE835" s="95"/>
      <c r="CF835" s="95"/>
      <c r="CG835" s="95"/>
      <c r="CH835" s="95"/>
      <c r="CI835" s="95"/>
      <c r="CJ835" s="95"/>
      <c r="CK835" s="95"/>
      <c r="CL835" s="95"/>
      <c r="CM835" s="95"/>
      <c r="CN835" s="95"/>
      <c r="CO835" s="95"/>
      <c r="CP835" s="95"/>
      <c r="CQ835" s="95"/>
      <c r="CR835" s="95"/>
      <c r="CS835" s="95"/>
      <c r="CT835" s="95"/>
      <c r="CU835" s="95"/>
      <c r="CV835" s="95"/>
      <c r="CW835" s="95"/>
      <c r="CX835" s="96"/>
      <c r="CY835" s="94"/>
      <c r="CZ835" s="95"/>
      <c r="DA835" s="95"/>
      <c r="DB835" s="95"/>
      <c r="DC835" s="95"/>
      <c r="DD835" s="95"/>
      <c r="DE835" s="95"/>
      <c r="DF835" s="95"/>
      <c r="DG835" s="95"/>
      <c r="DH835" s="95"/>
      <c r="DI835" s="95"/>
      <c r="DJ835" s="95"/>
      <c r="DK835" s="95"/>
      <c r="DL835" s="95"/>
      <c r="DM835" s="95"/>
      <c r="DN835" s="95"/>
      <c r="DO835" s="95"/>
      <c r="DP835" s="95"/>
      <c r="DQ835" s="95"/>
      <c r="DR835" s="95"/>
      <c r="DS835" s="95"/>
      <c r="DT835" s="95"/>
      <c r="DU835" s="95"/>
      <c r="DV835" s="95"/>
      <c r="DW835" s="95"/>
      <c r="DX835" s="95"/>
      <c r="DY835" s="95"/>
      <c r="DZ835" s="95"/>
      <c r="EA835" s="95"/>
      <c r="EB835" s="95"/>
      <c r="EC835" s="95"/>
      <c r="ED835" s="95"/>
      <c r="EE835" s="95"/>
      <c r="EF835" s="96"/>
      <c r="EG835" s="94"/>
      <c r="EH835" s="95"/>
      <c r="EI835" s="95"/>
      <c r="EJ835" s="95"/>
      <c r="EK835" s="95"/>
      <c r="EL835" s="95"/>
      <c r="EM835" s="95"/>
      <c r="EN835" s="95"/>
      <c r="EO835" s="95"/>
      <c r="EP835" s="95"/>
      <c r="EQ835" s="95"/>
      <c r="ER835" s="95"/>
      <c r="ES835" s="95"/>
      <c r="ET835" s="95"/>
      <c r="EU835" s="95"/>
      <c r="EV835" s="95"/>
      <c r="EW835" s="95"/>
      <c r="EX835" s="95"/>
      <c r="EY835" s="95"/>
      <c r="EZ835" s="95"/>
      <c r="FA835" s="95"/>
      <c r="FB835" s="95"/>
      <c r="FC835" s="95"/>
      <c r="FD835" s="95"/>
      <c r="FE835" s="95"/>
      <c r="FF835" s="95"/>
      <c r="FG835" s="95"/>
      <c r="FH835" s="95"/>
      <c r="FI835" s="95"/>
      <c r="FJ835" s="95"/>
      <c r="FK835" s="95"/>
      <c r="FL835" s="95"/>
      <c r="FM835" s="95"/>
      <c r="FN835" s="96"/>
      <c r="FO835" s="94"/>
      <c r="FP835" s="95"/>
      <c r="FQ835" s="95"/>
      <c r="FR835" s="95"/>
      <c r="FS835" s="95"/>
      <c r="FT835" s="95"/>
      <c r="FU835" s="95"/>
      <c r="FV835" s="95"/>
      <c r="FW835" s="95"/>
      <c r="FX835" s="95"/>
      <c r="FY835" s="95"/>
      <c r="FZ835" s="95"/>
      <c r="GA835" s="95"/>
      <c r="GB835" s="95"/>
      <c r="GC835" s="95"/>
      <c r="GD835" s="95"/>
      <c r="GE835" s="95"/>
      <c r="GF835" s="95"/>
      <c r="GG835" s="95"/>
      <c r="GH835" s="95"/>
      <c r="GI835" s="95"/>
      <c r="GJ835" s="95"/>
      <c r="GK835" s="95"/>
      <c r="GL835" s="95"/>
      <c r="GM835" s="95"/>
      <c r="GN835" s="95"/>
      <c r="GO835" s="95"/>
      <c r="GP835" s="95"/>
      <c r="GQ835" s="95"/>
      <c r="GR835" s="95"/>
      <c r="GS835" s="95"/>
      <c r="GT835" s="95"/>
      <c r="GU835" s="95"/>
      <c r="GV835" s="96"/>
      <c r="GW835" s="94"/>
      <c r="GX835" s="95"/>
      <c r="GY835" s="95"/>
      <c r="GZ835" s="95"/>
      <c r="HA835" s="95"/>
      <c r="HB835" s="95"/>
      <c r="HC835" s="95"/>
      <c r="HD835" s="95"/>
      <c r="HE835" s="95"/>
      <c r="HF835" s="95"/>
      <c r="HG835" s="95"/>
      <c r="HH835" s="95"/>
      <c r="HI835" s="95"/>
      <c r="HJ835" s="95"/>
      <c r="HK835" s="95"/>
      <c r="HL835" s="95"/>
      <c r="HM835" s="95"/>
      <c r="HN835" s="95"/>
      <c r="HO835" s="95"/>
      <c r="HP835" s="95"/>
      <c r="HQ835" s="95"/>
      <c r="HR835" s="95"/>
      <c r="HS835" s="95"/>
      <c r="HT835" s="95"/>
      <c r="HU835" s="95"/>
      <c r="HV835" s="95"/>
      <c r="HW835" s="95"/>
      <c r="HX835" s="95"/>
      <c r="HY835" s="95"/>
      <c r="HZ835" s="95"/>
      <c r="IA835" s="95"/>
      <c r="IB835" s="95"/>
      <c r="IC835" s="95"/>
      <c r="ID835" s="96"/>
      <c r="IE835" s="94"/>
      <c r="IF835" s="95"/>
      <c r="IG835" s="95"/>
      <c r="IH835" s="95"/>
      <c r="II835" s="95"/>
      <c r="IJ835" s="95"/>
      <c r="IK835" s="95"/>
      <c r="IL835" s="95"/>
      <c r="IM835" s="95"/>
      <c r="IN835" s="95"/>
      <c r="IO835" s="95"/>
      <c r="IP835" s="95"/>
      <c r="IQ835" s="95"/>
      <c r="IR835" s="95"/>
      <c r="IS835" s="95"/>
      <c r="IT835" s="95"/>
      <c r="IU835" s="95"/>
      <c r="IV835" s="95"/>
      <c r="IW835" s="95"/>
      <c r="IX835" s="95"/>
      <c r="IY835" s="95"/>
      <c r="IZ835" s="95"/>
      <c r="JA835" s="95"/>
      <c r="JB835" s="95"/>
      <c r="JC835" s="95"/>
      <c r="JD835" s="95"/>
      <c r="JE835" s="95"/>
      <c r="JF835" s="95"/>
      <c r="JG835" s="95"/>
      <c r="JH835" s="95"/>
      <c r="JI835" s="95"/>
      <c r="JJ835" s="95"/>
      <c r="JK835" s="95"/>
      <c r="JL835" s="96"/>
      <c r="JM835" s="94"/>
      <c r="JN835" s="95"/>
      <c r="JO835" s="95"/>
      <c r="JP835" s="95"/>
      <c r="JQ835" s="95"/>
      <c r="JR835" s="95"/>
      <c r="JS835" s="95"/>
      <c r="JT835" s="95"/>
      <c r="JU835" s="95"/>
      <c r="JV835" s="95"/>
      <c r="JW835" s="95"/>
      <c r="JX835" s="95"/>
      <c r="JY835" s="95"/>
      <c r="JZ835" s="95"/>
      <c r="KA835" s="95"/>
      <c r="KB835" s="95"/>
      <c r="KC835" s="95"/>
      <c r="KD835" s="95"/>
      <c r="KE835" s="95"/>
      <c r="KF835" s="95"/>
      <c r="KG835" s="95"/>
      <c r="KH835" s="95"/>
      <c r="KI835" s="95"/>
      <c r="KJ835" s="95"/>
      <c r="KK835" s="95"/>
      <c r="KL835" s="95"/>
      <c r="KM835" s="95"/>
      <c r="KN835" s="95"/>
      <c r="KO835" s="95"/>
      <c r="KP835" s="95"/>
      <c r="KQ835" s="95"/>
      <c r="KR835" s="95"/>
      <c r="KS835" s="95"/>
      <c r="KT835" s="96"/>
      <c r="KU835" s="94"/>
      <c r="KV835" s="95"/>
      <c r="KW835" s="95"/>
      <c r="KX835" s="95"/>
      <c r="KY835" s="95"/>
      <c r="KZ835" s="95"/>
      <c r="LA835" s="95"/>
      <c r="LB835" s="95"/>
      <c r="LC835" s="95"/>
      <c r="LD835" s="95"/>
      <c r="LE835" s="95"/>
      <c r="LF835" s="95"/>
      <c r="LG835" s="95"/>
      <c r="LH835" s="95"/>
      <c r="LI835" s="95"/>
      <c r="LJ835" s="95"/>
      <c r="LK835" s="95"/>
      <c r="LL835" s="95"/>
      <c r="LM835" s="95"/>
      <c r="LN835" s="95"/>
      <c r="LO835" s="95"/>
      <c r="LP835" s="95"/>
      <c r="LQ835" s="95"/>
      <c r="LR835" s="95"/>
      <c r="LS835" s="95"/>
      <c r="LT835" s="95"/>
      <c r="LU835" s="95"/>
      <c r="LV835" s="95"/>
      <c r="LW835" s="95"/>
      <c r="LX835" s="95"/>
      <c r="LY835" s="95"/>
      <c r="LZ835" s="95"/>
      <c r="MA835" s="95"/>
      <c r="MB835" s="96"/>
      <c r="MC835" s="94"/>
      <c r="MD835" s="95"/>
      <c r="ME835" s="95"/>
      <c r="MF835" s="95"/>
      <c r="MG835" s="95"/>
      <c r="MH835" s="95"/>
      <c r="MI835" s="95"/>
      <c r="MJ835" s="95"/>
      <c r="MK835" s="95"/>
      <c r="ML835" s="95"/>
      <c r="MM835" s="95"/>
      <c r="MN835" s="95"/>
      <c r="MO835" s="95"/>
      <c r="MP835" s="95"/>
      <c r="MQ835" s="95"/>
      <c r="MR835" s="95"/>
      <c r="MS835" s="95"/>
      <c r="MT835" s="95"/>
      <c r="MU835" s="95"/>
      <c r="MV835" s="95"/>
      <c r="MW835" s="95"/>
      <c r="MX835" s="95"/>
      <c r="MY835" s="95"/>
      <c r="MZ835" s="95"/>
      <c r="NA835" s="95"/>
      <c r="NB835" s="95"/>
      <c r="NC835" s="95"/>
      <c r="ND835" s="95"/>
      <c r="NE835" s="95"/>
      <c r="NF835" s="95"/>
      <c r="NG835" s="95"/>
      <c r="NH835" s="95"/>
      <c r="NI835" s="95"/>
      <c r="NJ835" s="96"/>
      <c r="NK835" s="94"/>
      <c r="NL835" s="95"/>
      <c r="NM835" s="95"/>
      <c r="NN835" s="95"/>
      <c r="NO835" s="95"/>
      <c r="NP835" s="95"/>
      <c r="NQ835" s="95"/>
      <c r="NR835" s="95"/>
      <c r="NS835" s="95"/>
      <c r="NT835" s="95"/>
      <c r="NU835" s="95"/>
      <c r="NV835" s="95"/>
      <c r="NW835" s="95"/>
      <c r="NX835" s="95"/>
      <c r="NY835" s="95"/>
      <c r="NZ835" s="95"/>
      <c r="OA835" s="95"/>
      <c r="OB835" s="95"/>
      <c r="OC835" s="95"/>
      <c r="OD835" s="95"/>
      <c r="OE835" s="95"/>
      <c r="OF835" s="95"/>
      <c r="OG835" s="95"/>
      <c r="OH835" s="95"/>
      <c r="OI835" s="95"/>
      <c r="OJ835" s="95"/>
      <c r="OK835" s="95"/>
      <c r="OL835" s="95"/>
      <c r="OM835" s="95"/>
      <c r="ON835" s="95"/>
      <c r="OO835" s="95"/>
      <c r="OP835" s="95"/>
      <c r="OQ835" s="95"/>
      <c r="OR835" s="96"/>
      <c r="OS835" s="94"/>
      <c r="OT835" s="95"/>
      <c r="OU835" s="95"/>
      <c r="OV835" s="95"/>
      <c r="OW835" s="95"/>
      <c r="OX835" s="95"/>
      <c r="OY835" s="95"/>
      <c r="OZ835" s="95"/>
      <c r="PA835" s="95"/>
      <c r="PB835" s="95"/>
      <c r="PC835" s="95"/>
      <c r="PD835" s="95"/>
      <c r="PE835" s="95"/>
      <c r="PF835" s="95"/>
      <c r="PG835" s="95"/>
      <c r="PH835" s="95"/>
      <c r="PI835" s="95"/>
      <c r="PJ835" s="95"/>
      <c r="PK835" s="95"/>
      <c r="PL835" s="95"/>
      <c r="PM835" s="95"/>
      <c r="PN835" s="95"/>
      <c r="PO835" s="95"/>
      <c r="PP835" s="95"/>
      <c r="PQ835" s="95"/>
      <c r="PR835" s="95"/>
      <c r="PS835" s="95"/>
      <c r="PT835" s="95"/>
      <c r="PU835" s="95"/>
      <c r="PV835" s="95"/>
      <c r="PW835" s="95"/>
      <c r="PX835" s="95"/>
      <c r="PY835" s="95"/>
      <c r="PZ835" s="96"/>
      <c r="QA835" s="94"/>
      <c r="QB835" s="95"/>
      <c r="QC835" s="95"/>
      <c r="QD835" s="95"/>
      <c r="QE835" s="95"/>
      <c r="QF835" s="95"/>
      <c r="QG835" s="95"/>
      <c r="QH835" s="95"/>
      <c r="QI835" s="95"/>
      <c r="QJ835" s="95"/>
      <c r="QK835" s="95"/>
      <c r="QL835" s="95"/>
      <c r="QM835" s="95"/>
      <c r="QN835" s="95"/>
      <c r="QO835" s="95"/>
      <c r="QP835" s="95"/>
      <c r="QQ835" s="95"/>
      <c r="QR835" s="95"/>
      <c r="QS835" s="95"/>
      <c r="QT835" s="95"/>
      <c r="QU835" s="95"/>
      <c r="QV835" s="95"/>
      <c r="QW835" s="95"/>
      <c r="QX835" s="95"/>
      <c r="QY835" s="95"/>
      <c r="QZ835" s="95"/>
      <c r="RA835" s="95"/>
      <c r="RB835" s="95"/>
      <c r="RC835" s="95"/>
      <c r="RD835" s="95"/>
      <c r="RE835" s="95"/>
      <c r="RF835" s="95"/>
      <c r="RG835" s="95"/>
      <c r="RH835" s="96"/>
      <c r="RI835" s="94"/>
      <c r="RJ835" s="95"/>
      <c r="RK835" s="95"/>
      <c r="RL835" s="95"/>
      <c r="RM835" s="95"/>
      <c r="RN835" s="95"/>
      <c r="RO835" s="95"/>
      <c r="RP835" s="95"/>
      <c r="RQ835" s="95"/>
      <c r="RR835" s="95"/>
      <c r="RS835" s="95"/>
      <c r="RT835" s="95"/>
      <c r="RU835" s="95"/>
      <c r="RV835" s="95"/>
      <c r="RW835" s="95"/>
      <c r="RX835" s="95"/>
      <c r="RY835" s="95"/>
      <c r="RZ835" s="95"/>
      <c r="SA835" s="95"/>
      <c r="SB835" s="95"/>
      <c r="SC835" s="95"/>
      <c r="SD835" s="95"/>
      <c r="SE835" s="95"/>
      <c r="SF835" s="95"/>
      <c r="SG835" s="95"/>
      <c r="SH835" s="95"/>
      <c r="SI835" s="95"/>
      <c r="SJ835" s="95"/>
      <c r="SK835" s="95"/>
      <c r="SL835" s="95"/>
      <c r="SM835" s="95"/>
      <c r="SN835" s="95"/>
      <c r="SO835" s="95"/>
      <c r="SP835" s="96"/>
      <c r="SQ835" s="94"/>
      <c r="SR835" s="95"/>
      <c r="SS835" s="95"/>
      <c r="ST835" s="95"/>
      <c r="SU835" s="95"/>
      <c r="SV835" s="95"/>
      <c r="SW835" s="95"/>
      <c r="SX835" s="95"/>
      <c r="SY835" s="95"/>
      <c r="SZ835" s="95"/>
      <c r="TA835" s="95"/>
      <c r="TB835" s="95"/>
      <c r="TC835" s="95"/>
      <c r="TD835" s="95"/>
      <c r="TE835" s="95"/>
      <c r="TF835" s="95"/>
      <c r="TG835" s="95"/>
      <c r="TH835" s="95"/>
      <c r="TI835" s="95"/>
      <c r="TJ835" s="95"/>
      <c r="TK835" s="95"/>
      <c r="TL835" s="95"/>
      <c r="TM835" s="95"/>
      <c r="TN835" s="95"/>
      <c r="TO835" s="95"/>
      <c r="TP835" s="95"/>
      <c r="TQ835" s="95"/>
      <c r="TR835" s="95"/>
      <c r="TS835" s="95"/>
      <c r="TT835" s="95"/>
      <c r="TU835" s="95"/>
      <c r="TV835" s="95"/>
      <c r="TW835" s="95"/>
      <c r="TX835" s="96"/>
      <c r="TY835" s="94"/>
      <c r="TZ835" s="95"/>
      <c r="UA835" s="95"/>
      <c r="UB835" s="95"/>
      <c r="UC835" s="95"/>
      <c r="UD835" s="95"/>
      <c r="UE835" s="95"/>
      <c r="UF835" s="95"/>
      <c r="UG835" s="95"/>
      <c r="UH835" s="95"/>
      <c r="UI835" s="95"/>
      <c r="UJ835" s="95"/>
      <c r="UK835" s="95"/>
      <c r="UL835" s="95"/>
      <c r="UM835" s="95"/>
      <c r="UN835" s="95"/>
      <c r="UO835" s="95"/>
      <c r="UP835" s="95"/>
      <c r="UQ835" s="95"/>
      <c r="UR835" s="95"/>
      <c r="US835" s="95"/>
      <c r="UT835" s="95"/>
      <c r="UU835" s="95"/>
      <c r="UV835" s="95"/>
      <c r="UW835" s="95"/>
      <c r="UX835" s="95"/>
      <c r="UY835" s="95"/>
      <c r="UZ835" s="95"/>
      <c r="VA835" s="95"/>
      <c r="VB835" s="95"/>
      <c r="VC835" s="95"/>
      <c r="VD835" s="95"/>
      <c r="VE835" s="95"/>
      <c r="VF835" s="96"/>
      <c r="VG835" s="94"/>
      <c r="VH835" s="95"/>
      <c r="VI835" s="95"/>
      <c r="VJ835" s="95"/>
      <c r="VK835" s="95"/>
      <c r="VL835" s="95"/>
      <c r="VM835" s="95"/>
      <c r="VN835" s="95"/>
      <c r="VO835" s="95"/>
      <c r="VP835" s="95"/>
      <c r="VQ835" s="95"/>
      <c r="VR835" s="95"/>
      <c r="VS835" s="95"/>
      <c r="VT835" s="95"/>
      <c r="VU835" s="95"/>
      <c r="VV835" s="95"/>
      <c r="VW835" s="95"/>
      <c r="VX835" s="95"/>
      <c r="VY835" s="95"/>
      <c r="VZ835" s="95"/>
      <c r="WA835" s="95"/>
      <c r="WB835" s="95"/>
      <c r="WC835" s="95"/>
      <c r="WD835" s="95"/>
      <c r="WE835" s="95"/>
      <c r="WF835" s="95"/>
      <c r="WG835" s="95"/>
      <c r="WH835" s="95"/>
      <c r="WI835" s="95"/>
      <c r="WJ835" s="95"/>
      <c r="WK835" s="95"/>
      <c r="WL835" s="95"/>
      <c r="WM835" s="95"/>
      <c r="WN835" s="96"/>
      <c r="WO835" s="94"/>
      <c r="WP835" s="95"/>
      <c r="WQ835" s="95"/>
      <c r="WR835" s="95"/>
      <c r="WS835" s="95"/>
      <c r="WT835" s="95"/>
      <c r="WU835" s="95"/>
      <c r="WV835" s="95"/>
      <c r="WW835" s="95"/>
      <c r="WX835" s="95"/>
      <c r="WY835" s="95"/>
      <c r="WZ835" s="95"/>
      <c r="XA835" s="95"/>
      <c r="XB835" s="95"/>
      <c r="XC835" s="95"/>
      <c r="XD835" s="95"/>
      <c r="XE835" s="95"/>
      <c r="XF835" s="95"/>
      <c r="XG835" s="95"/>
      <c r="XH835" s="95"/>
      <c r="XI835" s="95"/>
      <c r="XJ835" s="95"/>
      <c r="XK835" s="95"/>
      <c r="XL835" s="95"/>
      <c r="XM835" s="95"/>
      <c r="XN835" s="95"/>
      <c r="XO835" s="95"/>
      <c r="XP835" s="95"/>
      <c r="XQ835" s="95"/>
      <c r="XR835" s="95"/>
      <c r="XS835" s="95"/>
      <c r="XT835" s="95"/>
      <c r="XU835" s="95"/>
      <c r="XV835" s="96"/>
      <c r="XW835" s="94"/>
      <c r="XX835" s="95"/>
      <c r="XY835" s="95"/>
      <c r="XZ835" s="95"/>
      <c r="YA835" s="95"/>
      <c r="YB835" s="95"/>
      <c r="YC835" s="95"/>
      <c r="YD835" s="95"/>
      <c r="YE835" s="95"/>
      <c r="YF835" s="95"/>
      <c r="YG835" s="95"/>
      <c r="YH835" s="95"/>
      <c r="YI835" s="95"/>
      <c r="YJ835" s="95"/>
      <c r="YK835" s="95"/>
      <c r="YL835" s="95"/>
      <c r="YM835" s="95"/>
      <c r="YN835" s="95"/>
      <c r="YO835" s="95"/>
      <c r="YP835" s="95"/>
      <c r="YQ835" s="95"/>
      <c r="YR835" s="95"/>
      <c r="YS835" s="95"/>
      <c r="YT835" s="95"/>
      <c r="YU835" s="95"/>
      <c r="YV835" s="95"/>
      <c r="YW835" s="95"/>
      <c r="YX835" s="95"/>
      <c r="YY835" s="95"/>
      <c r="YZ835" s="95"/>
      <c r="ZA835" s="95"/>
      <c r="ZB835" s="95"/>
      <c r="ZC835" s="95"/>
      <c r="ZD835" s="96"/>
      <c r="ZE835" s="94"/>
      <c r="ZF835" s="95"/>
      <c r="ZG835" s="95"/>
      <c r="ZH835" s="95"/>
      <c r="ZI835" s="95"/>
      <c r="ZJ835" s="95"/>
      <c r="ZK835" s="95"/>
      <c r="ZL835" s="95"/>
      <c r="ZM835" s="95"/>
      <c r="ZN835" s="95"/>
      <c r="ZO835" s="95"/>
      <c r="ZP835" s="95"/>
      <c r="ZQ835" s="95"/>
      <c r="ZR835" s="95"/>
      <c r="ZS835" s="95"/>
      <c r="ZT835" s="95"/>
      <c r="ZU835" s="95"/>
      <c r="ZV835" s="95"/>
      <c r="ZW835" s="95"/>
      <c r="ZX835" s="95"/>
      <c r="ZY835" s="95"/>
      <c r="ZZ835" s="95"/>
      <c r="AAA835" s="95"/>
      <c r="AAB835" s="95"/>
      <c r="AAC835" s="95"/>
      <c r="AAD835" s="95"/>
      <c r="AAE835" s="95"/>
      <c r="AAF835" s="95"/>
      <c r="AAG835" s="95"/>
      <c r="AAH835" s="95"/>
      <c r="AAI835" s="95"/>
      <c r="AAJ835" s="95"/>
      <c r="AAK835" s="95"/>
      <c r="AAL835" s="96"/>
      <c r="AAM835" s="94"/>
      <c r="AAN835" s="95"/>
      <c r="AAO835" s="95"/>
      <c r="AAP835" s="95"/>
      <c r="AAQ835" s="95"/>
      <c r="AAR835" s="95"/>
      <c r="AAS835" s="95"/>
      <c r="AAT835" s="95"/>
      <c r="AAU835" s="95"/>
      <c r="AAV835" s="95"/>
      <c r="AAW835" s="95"/>
      <c r="AAX835" s="95"/>
      <c r="AAY835" s="95"/>
      <c r="AAZ835" s="95"/>
      <c r="ABA835" s="95"/>
      <c r="ABB835" s="95"/>
      <c r="ABC835" s="95"/>
      <c r="ABD835" s="95"/>
      <c r="ABE835" s="95"/>
      <c r="ABF835" s="95"/>
      <c r="ABG835" s="95"/>
      <c r="ABH835" s="95"/>
      <c r="ABI835" s="95"/>
      <c r="ABJ835" s="95"/>
      <c r="ABK835" s="95"/>
      <c r="ABL835" s="95"/>
      <c r="ABM835" s="95"/>
      <c r="ABN835" s="95"/>
      <c r="ABO835" s="95"/>
      <c r="ABP835" s="95"/>
      <c r="ABQ835" s="95"/>
      <c r="ABR835" s="95"/>
      <c r="ABS835" s="95"/>
      <c r="ABT835" s="96"/>
      <c r="ABU835" s="94"/>
      <c r="ABV835" s="95"/>
      <c r="ABW835" s="95"/>
      <c r="ABX835" s="95"/>
      <c r="ABY835" s="95"/>
      <c r="ABZ835" s="95"/>
      <c r="ACA835" s="95"/>
      <c r="ACB835" s="95"/>
      <c r="ACC835" s="95"/>
      <c r="ACD835" s="95"/>
      <c r="ACE835" s="95"/>
      <c r="ACF835" s="95"/>
      <c r="ACG835" s="95"/>
      <c r="ACH835" s="95"/>
      <c r="ACI835" s="95"/>
      <c r="ACJ835" s="95"/>
      <c r="ACK835" s="95"/>
      <c r="ACL835" s="95"/>
      <c r="ACM835" s="95"/>
      <c r="ACN835" s="95"/>
      <c r="ACO835" s="95"/>
      <c r="ACP835" s="95"/>
      <c r="ACQ835" s="95"/>
      <c r="ACR835" s="95"/>
      <c r="ACS835" s="95"/>
      <c r="ACT835" s="95"/>
      <c r="ACU835" s="95"/>
      <c r="ACV835" s="95"/>
      <c r="ACW835" s="95"/>
      <c r="ACX835" s="95"/>
      <c r="ACY835" s="95"/>
      <c r="ACZ835" s="95"/>
      <c r="ADA835" s="95"/>
      <c r="ADB835" s="96"/>
      <c r="ADC835" s="94"/>
      <c r="ADD835" s="95"/>
      <c r="ADE835" s="95"/>
      <c r="ADF835" s="95"/>
      <c r="ADG835" s="95"/>
      <c r="ADH835" s="95"/>
      <c r="ADI835" s="95"/>
      <c r="ADJ835" s="95"/>
      <c r="ADK835" s="95"/>
      <c r="ADL835" s="95"/>
      <c r="ADM835" s="95"/>
      <c r="ADN835" s="95"/>
      <c r="ADO835" s="95"/>
      <c r="ADP835" s="95"/>
      <c r="ADQ835" s="95"/>
      <c r="ADR835" s="95"/>
      <c r="ADS835" s="95"/>
      <c r="ADT835" s="95"/>
      <c r="ADU835" s="95"/>
      <c r="ADV835" s="95"/>
      <c r="ADW835" s="95"/>
      <c r="ADX835" s="95"/>
      <c r="ADY835" s="95"/>
      <c r="ADZ835" s="95"/>
      <c r="AEA835" s="95"/>
      <c r="AEB835" s="95"/>
      <c r="AEC835" s="95"/>
      <c r="AED835" s="95"/>
      <c r="AEE835" s="95"/>
      <c r="AEF835" s="95"/>
      <c r="AEG835" s="95"/>
      <c r="AEH835" s="95"/>
      <c r="AEI835" s="95"/>
      <c r="AEJ835" s="96"/>
      <c r="AEK835" s="94"/>
      <c r="AEL835" s="95"/>
      <c r="AEM835" s="95"/>
      <c r="AEN835" s="95"/>
      <c r="AEO835" s="95"/>
      <c r="AEP835" s="95"/>
      <c r="AEQ835" s="95"/>
      <c r="AER835" s="95"/>
      <c r="AES835" s="95"/>
      <c r="AET835" s="95"/>
      <c r="AEU835" s="95"/>
      <c r="AEV835" s="95"/>
      <c r="AEW835" s="95"/>
      <c r="AEX835" s="95"/>
      <c r="AEY835" s="95"/>
      <c r="AEZ835" s="95"/>
      <c r="AFA835" s="95"/>
      <c r="AFB835" s="95"/>
      <c r="AFC835" s="95"/>
      <c r="AFD835" s="95"/>
      <c r="AFE835" s="95"/>
      <c r="AFF835" s="95"/>
      <c r="AFG835" s="95"/>
      <c r="AFH835" s="95"/>
      <c r="AFI835" s="95"/>
      <c r="AFJ835" s="95"/>
      <c r="AFK835" s="95"/>
      <c r="AFL835" s="95"/>
      <c r="AFM835" s="95"/>
      <c r="AFN835" s="95"/>
      <c r="AFO835" s="95"/>
      <c r="AFP835" s="95"/>
      <c r="AFQ835" s="95"/>
      <c r="AFR835" s="96"/>
      <c r="AFS835" s="94"/>
      <c r="AFT835" s="95"/>
      <c r="AFU835" s="95"/>
      <c r="AFV835" s="95"/>
      <c r="AFW835" s="95"/>
      <c r="AFX835" s="95"/>
      <c r="AFY835" s="95"/>
      <c r="AFZ835" s="95"/>
      <c r="AGA835" s="95"/>
      <c r="AGB835" s="95"/>
      <c r="AGC835" s="95"/>
      <c r="AGD835" s="95"/>
      <c r="AGE835" s="95"/>
      <c r="AGF835" s="95"/>
      <c r="AGG835" s="95"/>
      <c r="AGH835" s="95"/>
      <c r="AGI835" s="95"/>
      <c r="AGJ835" s="95"/>
      <c r="AGK835" s="95"/>
      <c r="AGL835" s="95"/>
      <c r="AGM835" s="95"/>
      <c r="AGN835" s="95"/>
      <c r="AGO835" s="95"/>
      <c r="AGP835" s="95"/>
      <c r="AGQ835" s="95"/>
      <c r="AGR835" s="95"/>
      <c r="AGS835" s="95"/>
      <c r="AGT835" s="95"/>
      <c r="AGU835" s="95"/>
      <c r="AGV835" s="95"/>
      <c r="AGW835" s="95"/>
      <c r="AGX835" s="95"/>
      <c r="AGY835" s="95"/>
      <c r="AGZ835" s="96"/>
      <c r="AHA835" s="94"/>
      <c r="AHB835" s="95"/>
      <c r="AHC835" s="95"/>
      <c r="AHD835" s="95"/>
      <c r="AHE835" s="95"/>
      <c r="AHF835" s="95"/>
      <c r="AHG835" s="95"/>
      <c r="AHH835" s="95"/>
      <c r="AHI835" s="95"/>
      <c r="AHJ835" s="95"/>
      <c r="AHK835" s="95"/>
      <c r="AHL835" s="95"/>
      <c r="AHM835" s="95"/>
      <c r="AHN835" s="95"/>
      <c r="AHO835" s="95"/>
      <c r="AHP835" s="95"/>
      <c r="AHQ835" s="95"/>
      <c r="AHR835" s="95"/>
      <c r="AHS835" s="95"/>
      <c r="AHT835" s="95"/>
      <c r="AHU835" s="95"/>
      <c r="AHV835" s="95"/>
      <c r="AHW835" s="95"/>
      <c r="AHX835" s="95"/>
      <c r="AHY835" s="95"/>
      <c r="AHZ835" s="95"/>
      <c r="AIA835" s="95"/>
      <c r="AIB835" s="95"/>
      <c r="AIC835" s="95"/>
      <c r="AID835" s="95"/>
      <c r="AIE835" s="95"/>
      <c r="AIF835" s="95"/>
      <c r="AIG835" s="95"/>
      <c r="AIH835" s="96"/>
      <c r="AII835" s="94"/>
      <c r="AIJ835" s="95"/>
      <c r="AIK835" s="95"/>
      <c r="AIL835" s="95"/>
      <c r="AIM835" s="95"/>
      <c r="AIN835" s="95"/>
      <c r="AIO835" s="95"/>
      <c r="AIP835" s="95"/>
      <c r="AIQ835" s="95"/>
      <c r="AIR835" s="95"/>
      <c r="AIS835" s="95"/>
      <c r="AIT835" s="95"/>
      <c r="AIU835" s="95"/>
      <c r="AIV835" s="95"/>
      <c r="AIW835" s="95"/>
      <c r="AIX835" s="95"/>
      <c r="AIY835" s="95"/>
      <c r="AIZ835" s="95"/>
      <c r="AJA835" s="95"/>
      <c r="AJB835" s="95"/>
      <c r="AJC835" s="95"/>
      <c r="AJD835" s="95"/>
      <c r="AJE835" s="95"/>
      <c r="AJF835" s="95"/>
      <c r="AJG835" s="95"/>
      <c r="AJH835" s="95"/>
      <c r="AJI835" s="95"/>
      <c r="AJJ835" s="95"/>
      <c r="AJK835" s="95"/>
      <c r="AJL835" s="95"/>
      <c r="AJM835" s="95"/>
      <c r="AJN835" s="95"/>
      <c r="AJO835" s="95"/>
      <c r="AJP835" s="96"/>
      <c r="AJQ835" s="94"/>
      <c r="AJR835" s="95"/>
      <c r="AJS835" s="95"/>
      <c r="AJT835" s="95"/>
      <c r="AJU835" s="95"/>
      <c r="AJV835" s="95"/>
      <c r="AJW835" s="95"/>
      <c r="AJX835" s="95"/>
      <c r="AJY835" s="95"/>
      <c r="AJZ835" s="95"/>
      <c r="AKA835" s="95"/>
      <c r="AKB835" s="95"/>
      <c r="AKC835" s="95"/>
      <c r="AKD835" s="95"/>
      <c r="AKE835" s="95"/>
      <c r="AKF835" s="95"/>
      <c r="AKG835" s="95"/>
      <c r="AKH835" s="95"/>
      <c r="AKI835" s="95"/>
      <c r="AKJ835" s="95"/>
      <c r="AKK835" s="95"/>
      <c r="AKL835" s="95"/>
      <c r="AKM835" s="95"/>
      <c r="AKN835" s="95"/>
      <c r="AKO835" s="95"/>
      <c r="AKP835" s="95"/>
      <c r="AKQ835" s="95"/>
      <c r="AKR835" s="95"/>
      <c r="AKS835" s="95"/>
      <c r="AKT835" s="95"/>
      <c r="AKU835" s="95"/>
      <c r="AKV835" s="95"/>
      <c r="AKW835" s="95"/>
      <c r="AKX835" s="96"/>
      <c r="AKY835" s="94"/>
      <c r="AKZ835" s="95"/>
      <c r="ALA835" s="95"/>
      <c r="ALB835" s="95"/>
      <c r="ALC835" s="95"/>
      <c r="ALD835" s="95"/>
      <c r="ALE835" s="95"/>
      <c r="ALF835" s="95"/>
      <c r="ALG835" s="95"/>
      <c r="ALH835" s="95"/>
      <c r="ALI835" s="95"/>
      <c r="ALJ835" s="95"/>
      <c r="ALK835" s="95"/>
      <c r="ALL835" s="95"/>
      <c r="ALM835" s="95"/>
      <c r="ALN835" s="95"/>
      <c r="ALO835" s="95"/>
      <c r="ALP835" s="95"/>
      <c r="ALQ835" s="95"/>
      <c r="ALR835" s="95"/>
      <c r="ALS835" s="95"/>
      <c r="ALT835" s="95"/>
      <c r="ALU835" s="95"/>
      <c r="ALV835" s="95"/>
      <c r="ALW835" s="95"/>
      <c r="ALX835" s="95"/>
      <c r="ALY835" s="95"/>
      <c r="ALZ835" s="95"/>
      <c r="AMA835" s="95"/>
      <c r="AMB835" s="95"/>
      <c r="AMC835" s="95"/>
      <c r="AMD835" s="95"/>
      <c r="AME835" s="95"/>
      <c r="AMF835" s="96"/>
      <c r="AMG835" s="94"/>
      <c r="AMH835" s="95"/>
      <c r="AMI835" s="95"/>
      <c r="AMJ835" s="95"/>
      <c r="AMK835" s="95"/>
      <c r="AML835" s="95"/>
      <c r="AMM835" s="95"/>
      <c r="AMN835" s="95"/>
      <c r="AMO835" s="95"/>
      <c r="AMP835" s="95"/>
      <c r="AMQ835" s="95"/>
      <c r="AMR835" s="95"/>
      <c r="AMS835" s="95"/>
      <c r="AMT835" s="95"/>
      <c r="AMU835" s="95"/>
      <c r="AMV835" s="95"/>
      <c r="AMW835" s="95"/>
      <c r="AMX835" s="95"/>
      <c r="AMY835" s="95"/>
      <c r="AMZ835" s="95"/>
      <c r="ANA835" s="95"/>
      <c r="ANB835" s="95"/>
      <c r="ANC835" s="95"/>
      <c r="AND835" s="95"/>
      <c r="ANE835" s="95"/>
      <c r="ANF835" s="95"/>
      <c r="ANG835" s="95"/>
      <c r="ANH835" s="95"/>
      <c r="ANI835" s="95"/>
      <c r="ANJ835" s="95"/>
      <c r="ANK835" s="95"/>
      <c r="ANL835" s="95"/>
      <c r="ANM835" s="95"/>
      <c r="ANN835" s="96"/>
      <c r="ANO835" s="94"/>
      <c r="ANP835" s="95"/>
      <c r="ANQ835" s="95"/>
      <c r="ANR835" s="95"/>
      <c r="ANS835" s="95"/>
      <c r="ANT835" s="95"/>
      <c r="ANU835" s="95"/>
      <c r="ANV835" s="95"/>
      <c r="ANW835" s="95"/>
      <c r="ANX835" s="95"/>
      <c r="ANY835" s="95"/>
      <c r="ANZ835" s="95"/>
      <c r="AOA835" s="95"/>
      <c r="AOB835" s="95"/>
      <c r="AOC835" s="95"/>
      <c r="AOD835" s="95"/>
      <c r="AOE835" s="95"/>
      <c r="AOF835" s="95"/>
      <c r="AOG835" s="95"/>
      <c r="AOH835" s="95"/>
      <c r="AOI835" s="95"/>
      <c r="AOJ835" s="95"/>
      <c r="AOK835" s="95"/>
      <c r="AOL835" s="95"/>
      <c r="AOM835" s="95"/>
      <c r="AON835" s="95"/>
      <c r="AOO835" s="95"/>
      <c r="AOP835" s="95"/>
      <c r="AOQ835" s="95"/>
      <c r="AOR835" s="95"/>
      <c r="AOS835" s="95"/>
      <c r="AOT835" s="95"/>
      <c r="AOU835" s="95"/>
      <c r="AOV835" s="96"/>
      <c r="AOW835" s="94"/>
      <c r="AOX835" s="95"/>
      <c r="AOY835" s="95"/>
      <c r="AOZ835" s="95"/>
      <c r="APA835" s="95"/>
      <c r="APB835" s="95"/>
      <c r="APC835" s="95"/>
      <c r="APD835" s="95"/>
      <c r="APE835" s="95"/>
      <c r="APF835" s="95"/>
      <c r="APG835" s="95"/>
      <c r="APH835" s="95"/>
      <c r="API835" s="95"/>
      <c r="APJ835" s="95"/>
      <c r="APK835" s="95"/>
      <c r="APL835" s="95"/>
      <c r="APM835" s="95"/>
      <c r="APN835" s="95"/>
      <c r="APO835" s="95"/>
      <c r="APP835" s="95"/>
      <c r="APQ835" s="95"/>
      <c r="APR835" s="95"/>
      <c r="APS835" s="95"/>
      <c r="APT835" s="95"/>
      <c r="APU835" s="95"/>
      <c r="APV835" s="95"/>
      <c r="APW835" s="95"/>
      <c r="APX835" s="95"/>
      <c r="APY835" s="95"/>
      <c r="APZ835" s="95"/>
      <c r="AQA835" s="95"/>
      <c r="AQB835" s="95"/>
      <c r="AQC835" s="95"/>
      <c r="AQD835" s="96"/>
      <c r="AQE835" s="94"/>
      <c r="AQF835" s="95"/>
      <c r="AQG835" s="95"/>
      <c r="AQH835" s="95"/>
      <c r="AQI835" s="95"/>
      <c r="AQJ835" s="95"/>
      <c r="AQK835" s="95"/>
      <c r="AQL835" s="95"/>
      <c r="AQM835" s="95"/>
      <c r="AQN835" s="95"/>
      <c r="AQO835" s="95"/>
      <c r="AQP835" s="95"/>
      <c r="AQQ835" s="95"/>
      <c r="AQR835" s="95"/>
      <c r="AQS835" s="95"/>
      <c r="AQT835" s="95"/>
      <c r="AQU835" s="95"/>
      <c r="AQV835" s="95"/>
      <c r="AQW835" s="95"/>
      <c r="AQX835" s="95"/>
      <c r="AQY835" s="95"/>
      <c r="AQZ835" s="95"/>
      <c r="ARA835" s="95"/>
      <c r="ARB835" s="95"/>
      <c r="ARC835" s="95"/>
      <c r="ARD835" s="95"/>
      <c r="ARE835" s="95"/>
      <c r="ARF835" s="95"/>
      <c r="ARG835" s="95"/>
      <c r="ARH835" s="95"/>
      <c r="ARI835" s="95"/>
      <c r="ARJ835" s="95"/>
      <c r="ARK835" s="95"/>
      <c r="ARL835" s="96"/>
      <c r="ARM835" s="94"/>
      <c r="ARN835" s="95"/>
      <c r="ARO835" s="95"/>
      <c r="ARP835" s="95"/>
      <c r="ARQ835" s="95"/>
      <c r="ARR835" s="95"/>
      <c r="ARS835" s="95"/>
      <c r="ART835" s="95"/>
      <c r="ARU835" s="95"/>
      <c r="ARV835" s="95"/>
      <c r="ARW835" s="95"/>
      <c r="ARX835" s="95"/>
      <c r="ARY835" s="95"/>
      <c r="ARZ835" s="95"/>
      <c r="ASA835" s="95"/>
      <c r="ASB835" s="95"/>
      <c r="ASC835" s="95"/>
      <c r="ASD835" s="95"/>
      <c r="ASE835" s="95"/>
      <c r="ASF835" s="95"/>
      <c r="ASG835" s="95"/>
      <c r="ASH835" s="95"/>
      <c r="ASI835" s="95"/>
      <c r="ASJ835" s="95"/>
      <c r="ASK835" s="95"/>
      <c r="ASL835" s="95"/>
      <c r="ASM835" s="95"/>
      <c r="ASN835" s="95"/>
      <c r="ASO835" s="95"/>
      <c r="ASP835" s="95"/>
      <c r="ASQ835" s="95"/>
      <c r="ASR835" s="95"/>
      <c r="ASS835" s="95"/>
      <c r="AST835" s="96"/>
      <c r="ASU835" s="94"/>
      <c r="ASV835" s="95"/>
      <c r="ASW835" s="95"/>
      <c r="ASX835" s="95"/>
      <c r="ASY835" s="95"/>
      <c r="ASZ835" s="95"/>
      <c r="ATA835" s="95"/>
      <c r="ATB835" s="95"/>
      <c r="ATC835" s="95"/>
      <c r="ATD835" s="95"/>
      <c r="ATE835" s="95"/>
      <c r="ATF835" s="95"/>
      <c r="ATG835" s="95"/>
      <c r="ATH835" s="95"/>
      <c r="ATI835" s="95"/>
      <c r="ATJ835" s="95"/>
      <c r="ATK835" s="95"/>
      <c r="ATL835" s="95"/>
      <c r="ATM835" s="95"/>
      <c r="ATN835" s="95"/>
      <c r="ATO835" s="95"/>
      <c r="ATP835" s="95"/>
      <c r="ATQ835" s="95"/>
      <c r="ATR835" s="95"/>
      <c r="ATS835" s="95"/>
      <c r="ATT835" s="95"/>
      <c r="ATU835" s="95"/>
      <c r="ATV835" s="95"/>
      <c r="ATW835" s="95"/>
      <c r="ATX835" s="95"/>
      <c r="ATY835" s="95"/>
      <c r="ATZ835" s="95"/>
      <c r="AUA835" s="95"/>
      <c r="AUB835" s="96"/>
      <c r="AUC835" s="94"/>
      <c r="AUD835" s="95"/>
      <c r="AUE835" s="95"/>
      <c r="AUF835" s="95"/>
      <c r="AUG835" s="95"/>
      <c r="AUH835" s="95"/>
      <c r="AUI835" s="95"/>
      <c r="AUJ835" s="95"/>
      <c r="AUK835" s="95"/>
      <c r="AUL835" s="95"/>
      <c r="AUM835" s="95"/>
      <c r="AUN835" s="95"/>
      <c r="AUO835" s="95"/>
      <c r="AUP835" s="95"/>
      <c r="AUQ835" s="95"/>
      <c r="AUR835" s="95"/>
      <c r="AUS835" s="95"/>
      <c r="AUT835" s="95"/>
      <c r="AUU835" s="95"/>
      <c r="AUV835" s="95"/>
      <c r="AUW835" s="95"/>
      <c r="AUX835" s="95"/>
      <c r="AUY835" s="95"/>
      <c r="AUZ835" s="95"/>
      <c r="AVA835" s="95"/>
      <c r="AVB835" s="95"/>
      <c r="AVC835" s="95"/>
      <c r="AVD835" s="95"/>
      <c r="AVE835" s="95"/>
      <c r="AVF835" s="95"/>
      <c r="AVG835" s="95"/>
      <c r="AVH835" s="95"/>
      <c r="AVI835" s="95"/>
      <c r="AVJ835" s="96"/>
      <c r="AVK835" s="94"/>
      <c r="AVL835" s="95"/>
      <c r="AVM835" s="95"/>
      <c r="AVN835" s="95"/>
      <c r="AVO835" s="95"/>
      <c r="AVP835" s="95"/>
      <c r="AVQ835" s="95"/>
      <c r="AVR835" s="95"/>
      <c r="AVS835" s="95"/>
      <c r="AVT835" s="95"/>
      <c r="AVU835" s="95"/>
      <c r="AVV835" s="95"/>
      <c r="AVW835" s="95"/>
      <c r="AVX835" s="95"/>
      <c r="AVY835" s="95"/>
      <c r="AVZ835" s="95"/>
      <c r="AWA835" s="95"/>
      <c r="AWB835" s="95"/>
      <c r="AWC835" s="95"/>
      <c r="AWD835" s="95"/>
      <c r="AWE835" s="95"/>
      <c r="AWF835" s="95"/>
      <c r="AWG835" s="95"/>
      <c r="AWH835" s="95"/>
      <c r="AWI835" s="95"/>
      <c r="AWJ835" s="95"/>
      <c r="AWK835" s="95"/>
      <c r="AWL835" s="95"/>
      <c r="AWM835" s="95"/>
      <c r="AWN835" s="95"/>
      <c r="AWO835" s="95"/>
      <c r="AWP835" s="95"/>
      <c r="AWQ835" s="95"/>
      <c r="AWR835" s="96"/>
      <c r="AWS835" s="94"/>
      <c r="AWT835" s="95"/>
      <c r="AWU835" s="95"/>
      <c r="AWV835" s="95"/>
      <c r="AWW835" s="95"/>
      <c r="AWX835" s="95"/>
      <c r="AWY835" s="95"/>
      <c r="AWZ835" s="95"/>
      <c r="AXA835" s="95"/>
      <c r="AXB835" s="95"/>
      <c r="AXC835" s="95"/>
      <c r="AXD835" s="95"/>
      <c r="AXE835" s="95"/>
      <c r="AXF835" s="95"/>
      <c r="AXG835" s="95"/>
      <c r="AXH835" s="95"/>
      <c r="AXI835" s="95"/>
      <c r="AXJ835" s="95"/>
      <c r="AXK835" s="95"/>
      <c r="AXL835" s="95"/>
      <c r="AXM835" s="95"/>
      <c r="AXN835" s="95"/>
      <c r="AXO835" s="95"/>
      <c r="AXP835" s="95"/>
      <c r="AXQ835" s="95"/>
      <c r="AXR835" s="95"/>
      <c r="AXS835" s="95"/>
      <c r="AXT835" s="95"/>
      <c r="AXU835" s="95"/>
      <c r="AXV835" s="95"/>
      <c r="AXW835" s="95"/>
      <c r="AXX835" s="95"/>
      <c r="AXY835" s="95"/>
      <c r="AXZ835" s="96"/>
      <c r="AYA835" s="94"/>
      <c r="AYB835" s="95"/>
      <c r="AYC835" s="95"/>
      <c r="AYD835" s="95"/>
      <c r="AYE835" s="95"/>
      <c r="AYF835" s="95"/>
      <c r="AYG835" s="95"/>
      <c r="AYH835" s="95"/>
      <c r="AYI835" s="95"/>
      <c r="AYJ835" s="95"/>
      <c r="AYK835" s="95"/>
      <c r="AYL835" s="95"/>
      <c r="AYM835" s="95"/>
      <c r="AYN835" s="95"/>
      <c r="AYO835" s="95"/>
      <c r="AYP835" s="95"/>
      <c r="AYQ835" s="95"/>
      <c r="AYR835" s="95"/>
      <c r="AYS835" s="95"/>
      <c r="AYT835" s="95"/>
      <c r="AYU835" s="95"/>
      <c r="AYV835" s="95"/>
      <c r="AYW835" s="95"/>
      <c r="AYX835" s="95"/>
      <c r="AYY835" s="95"/>
      <c r="AYZ835" s="95"/>
      <c r="AZA835" s="95"/>
      <c r="AZB835" s="95"/>
      <c r="AZC835" s="95"/>
      <c r="AZD835" s="95"/>
      <c r="AZE835" s="95"/>
      <c r="AZF835" s="95"/>
      <c r="AZG835" s="95"/>
      <c r="AZH835" s="96"/>
      <c r="AZI835" s="94"/>
      <c r="AZJ835" s="95"/>
      <c r="AZK835" s="95"/>
      <c r="AZL835" s="95"/>
      <c r="AZM835" s="95"/>
      <c r="AZN835" s="95"/>
      <c r="AZO835" s="95"/>
      <c r="AZP835" s="95"/>
      <c r="AZQ835" s="95"/>
      <c r="AZR835" s="95"/>
      <c r="AZS835" s="95"/>
      <c r="AZT835" s="95"/>
      <c r="AZU835" s="95"/>
      <c r="AZV835" s="95"/>
      <c r="AZW835" s="95"/>
      <c r="AZX835" s="95"/>
      <c r="AZY835" s="95"/>
      <c r="AZZ835" s="95"/>
      <c r="BAA835" s="95"/>
      <c r="BAB835" s="95"/>
      <c r="BAC835" s="95"/>
      <c r="BAD835" s="95"/>
      <c r="BAE835" s="95"/>
      <c r="BAF835" s="95"/>
      <c r="BAG835" s="95"/>
      <c r="BAH835" s="95"/>
      <c r="BAI835" s="95"/>
      <c r="BAJ835" s="95"/>
      <c r="BAK835" s="95"/>
      <c r="BAL835" s="95"/>
      <c r="BAM835" s="95"/>
      <c r="BAN835" s="95"/>
      <c r="BAO835" s="95"/>
      <c r="BAP835" s="96"/>
      <c r="BAQ835" s="94"/>
      <c r="BAR835" s="95"/>
      <c r="BAS835" s="95"/>
      <c r="BAT835" s="95"/>
      <c r="BAU835" s="95"/>
      <c r="BAV835" s="95"/>
      <c r="BAW835" s="95"/>
      <c r="BAX835" s="95"/>
      <c r="BAY835" s="95"/>
      <c r="BAZ835" s="95"/>
      <c r="BBA835" s="95"/>
      <c r="BBB835" s="95"/>
      <c r="BBC835" s="95"/>
      <c r="BBD835" s="95"/>
      <c r="BBE835" s="95"/>
      <c r="BBF835" s="95"/>
      <c r="BBG835" s="95"/>
      <c r="BBH835" s="95"/>
      <c r="BBI835" s="95"/>
      <c r="BBJ835" s="95"/>
      <c r="BBK835" s="95"/>
      <c r="BBL835" s="95"/>
      <c r="BBM835" s="95"/>
      <c r="BBN835" s="95"/>
      <c r="BBO835" s="95"/>
      <c r="BBP835" s="95"/>
      <c r="BBQ835" s="95"/>
      <c r="BBR835" s="95"/>
      <c r="BBS835" s="95"/>
      <c r="BBT835" s="95"/>
      <c r="BBU835" s="95"/>
      <c r="BBV835" s="95"/>
      <c r="BBW835" s="95"/>
      <c r="BBX835" s="96"/>
      <c r="BBY835" s="94"/>
      <c r="BBZ835" s="95"/>
      <c r="BCA835" s="95"/>
      <c r="BCB835" s="95"/>
      <c r="BCC835" s="95"/>
      <c r="BCD835" s="95"/>
      <c r="BCE835" s="95"/>
      <c r="BCF835" s="95"/>
      <c r="BCG835" s="95"/>
      <c r="BCH835" s="95"/>
      <c r="BCI835" s="95"/>
      <c r="BCJ835" s="95"/>
      <c r="BCK835" s="95"/>
      <c r="BCL835" s="95"/>
      <c r="BCM835" s="95"/>
      <c r="BCN835" s="95"/>
      <c r="BCO835" s="95"/>
      <c r="BCP835" s="95"/>
      <c r="BCQ835" s="95"/>
      <c r="BCR835" s="95"/>
      <c r="BCS835" s="95"/>
      <c r="BCT835" s="95"/>
      <c r="BCU835" s="95"/>
      <c r="BCV835" s="95"/>
      <c r="BCW835" s="95"/>
      <c r="BCX835" s="95"/>
      <c r="BCY835" s="95"/>
      <c r="BCZ835" s="95"/>
      <c r="BDA835" s="95"/>
      <c r="BDB835" s="95"/>
      <c r="BDC835" s="95"/>
      <c r="BDD835" s="95"/>
      <c r="BDE835" s="95"/>
      <c r="BDF835" s="96"/>
      <c r="BDG835" s="94"/>
      <c r="BDH835" s="95"/>
      <c r="BDI835" s="95"/>
      <c r="BDJ835" s="95"/>
      <c r="BDK835" s="95"/>
      <c r="BDL835" s="95"/>
      <c r="BDM835" s="95"/>
      <c r="BDN835" s="95"/>
      <c r="BDO835" s="95"/>
      <c r="BDP835" s="95"/>
      <c r="BDQ835" s="95"/>
      <c r="BDR835" s="95"/>
      <c r="BDS835" s="95"/>
      <c r="BDT835" s="95"/>
      <c r="BDU835" s="95"/>
      <c r="BDV835" s="95"/>
      <c r="BDW835" s="95"/>
      <c r="BDX835" s="95"/>
      <c r="BDY835" s="95"/>
      <c r="BDZ835" s="95"/>
      <c r="BEA835" s="95"/>
      <c r="BEB835" s="95"/>
      <c r="BEC835" s="95"/>
      <c r="BED835" s="95"/>
      <c r="BEE835" s="95"/>
      <c r="BEF835" s="95"/>
      <c r="BEG835" s="95"/>
      <c r="BEH835" s="95"/>
      <c r="BEI835" s="95"/>
      <c r="BEJ835" s="95"/>
      <c r="BEK835" s="95"/>
      <c r="BEL835" s="95"/>
      <c r="BEM835" s="95"/>
      <c r="BEN835" s="96"/>
      <c r="BEO835" s="94"/>
      <c r="BEP835" s="95"/>
      <c r="BEQ835" s="95"/>
      <c r="BER835" s="95"/>
      <c r="BES835" s="95"/>
      <c r="BET835" s="95"/>
      <c r="BEU835" s="95"/>
      <c r="BEV835" s="95"/>
      <c r="BEW835" s="95"/>
      <c r="BEX835" s="95"/>
      <c r="BEY835" s="95"/>
      <c r="BEZ835" s="95"/>
      <c r="BFA835" s="95"/>
      <c r="BFB835" s="95"/>
      <c r="BFC835" s="95"/>
      <c r="BFD835" s="95"/>
      <c r="BFE835" s="95"/>
      <c r="BFF835" s="95"/>
      <c r="BFG835" s="95"/>
      <c r="BFH835" s="95"/>
      <c r="BFI835" s="95"/>
      <c r="BFJ835" s="95"/>
      <c r="BFK835" s="95"/>
      <c r="BFL835" s="95"/>
      <c r="BFM835" s="95"/>
      <c r="BFN835" s="95"/>
      <c r="BFO835" s="95"/>
      <c r="BFP835" s="95"/>
      <c r="BFQ835" s="95"/>
      <c r="BFR835" s="95"/>
      <c r="BFS835" s="95"/>
      <c r="BFT835" s="95"/>
      <c r="BFU835" s="95"/>
      <c r="BFV835" s="96"/>
      <c r="BFW835" s="94"/>
      <c r="BFX835" s="95"/>
      <c r="BFY835" s="95"/>
      <c r="BFZ835" s="95"/>
      <c r="BGA835" s="95"/>
      <c r="BGB835" s="95"/>
      <c r="BGC835" s="95"/>
      <c r="BGD835" s="95"/>
      <c r="BGE835" s="95"/>
      <c r="BGF835" s="95"/>
      <c r="BGG835" s="95"/>
      <c r="BGH835" s="95"/>
      <c r="BGI835" s="95"/>
      <c r="BGJ835" s="95"/>
      <c r="BGK835" s="95"/>
      <c r="BGL835" s="95"/>
      <c r="BGM835" s="95"/>
      <c r="BGN835" s="95"/>
      <c r="BGO835" s="95"/>
      <c r="BGP835" s="95"/>
      <c r="BGQ835" s="95"/>
      <c r="BGR835" s="95"/>
      <c r="BGS835" s="95"/>
      <c r="BGT835" s="95"/>
      <c r="BGU835" s="95"/>
      <c r="BGV835" s="95"/>
      <c r="BGW835" s="95"/>
      <c r="BGX835" s="95"/>
      <c r="BGY835" s="95"/>
      <c r="BGZ835" s="95"/>
      <c r="BHA835" s="95"/>
      <c r="BHB835" s="95"/>
      <c r="BHC835" s="95"/>
      <c r="BHD835" s="96"/>
      <c r="BHE835" s="94"/>
      <c r="BHF835" s="95"/>
      <c r="BHG835" s="95"/>
      <c r="BHH835" s="95"/>
      <c r="BHI835" s="95"/>
      <c r="BHJ835" s="95"/>
      <c r="BHK835" s="95"/>
      <c r="BHL835" s="95"/>
      <c r="BHM835" s="95"/>
      <c r="BHN835" s="95"/>
      <c r="BHO835" s="95"/>
      <c r="BHP835" s="95"/>
      <c r="BHQ835" s="95"/>
      <c r="BHR835" s="95"/>
      <c r="BHS835" s="95"/>
      <c r="BHT835" s="95"/>
      <c r="BHU835" s="95"/>
      <c r="BHV835" s="95"/>
      <c r="BHW835" s="95"/>
      <c r="BHX835" s="95"/>
      <c r="BHY835" s="95"/>
      <c r="BHZ835" s="95"/>
      <c r="BIA835" s="95"/>
      <c r="BIB835" s="95"/>
      <c r="BIC835" s="95"/>
      <c r="BID835" s="95"/>
      <c r="BIE835" s="95"/>
      <c r="BIF835" s="95"/>
      <c r="BIG835" s="95"/>
      <c r="BIH835" s="95"/>
      <c r="BII835" s="95"/>
      <c r="BIJ835" s="95"/>
      <c r="BIK835" s="95"/>
      <c r="BIL835" s="96"/>
      <c r="BIM835" s="94"/>
      <c r="BIN835" s="95"/>
      <c r="BIO835" s="95"/>
      <c r="BIP835" s="95"/>
      <c r="BIQ835" s="95"/>
      <c r="BIR835" s="95"/>
      <c r="BIS835" s="95"/>
      <c r="BIT835" s="95"/>
      <c r="BIU835" s="95"/>
      <c r="BIV835" s="95"/>
      <c r="BIW835" s="95"/>
      <c r="BIX835" s="95"/>
      <c r="BIY835" s="95"/>
      <c r="BIZ835" s="95"/>
      <c r="BJA835" s="95"/>
      <c r="BJB835" s="95"/>
      <c r="BJC835" s="95"/>
      <c r="BJD835" s="95"/>
      <c r="BJE835" s="95"/>
      <c r="BJF835" s="95"/>
      <c r="BJG835" s="95"/>
      <c r="BJH835" s="95"/>
      <c r="BJI835" s="95"/>
      <c r="BJJ835" s="95"/>
      <c r="BJK835" s="95"/>
      <c r="BJL835" s="95"/>
      <c r="BJM835" s="95"/>
      <c r="BJN835" s="95"/>
      <c r="BJO835" s="95"/>
      <c r="BJP835" s="95"/>
      <c r="BJQ835" s="95"/>
      <c r="BJR835" s="95"/>
      <c r="BJS835" s="95"/>
      <c r="BJT835" s="96"/>
      <c r="BJU835" s="94"/>
      <c r="BJV835" s="95"/>
      <c r="BJW835" s="95"/>
      <c r="BJX835" s="95"/>
      <c r="BJY835" s="95"/>
      <c r="BJZ835" s="95"/>
      <c r="BKA835" s="95"/>
      <c r="BKB835" s="95"/>
      <c r="BKC835" s="95"/>
      <c r="BKD835" s="95"/>
      <c r="BKE835" s="95"/>
      <c r="BKF835" s="95"/>
      <c r="BKG835" s="95"/>
      <c r="BKH835" s="95"/>
      <c r="BKI835" s="95"/>
      <c r="BKJ835" s="95"/>
      <c r="BKK835" s="95"/>
      <c r="BKL835" s="95"/>
      <c r="BKM835" s="95"/>
      <c r="BKN835" s="95"/>
      <c r="BKO835" s="95"/>
      <c r="BKP835" s="95"/>
      <c r="BKQ835" s="95"/>
      <c r="BKR835" s="95"/>
      <c r="BKS835" s="95"/>
      <c r="BKT835" s="95"/>
      <c r="BKU835" s="95"/>
      <c r="BKV835" s="95"/>
      <c r="BKW835" s="95"/>
      <c r="BKX835" s="95"/>
      <c r="BKY835" s="95"/>
      <c r="BKZ835" s="95"/>
      <c r="BLA835" s="95"/>
      <c r="BLB835" s="96"/>
      <c r="BLC835" s="94"/>
      <c r="BLD835" s="95"/>
      <c r="BLE835" s="95"/>
      <c r="BLF835" s="95"/>
      <c r="BLG835" s="95"/>
      <c r="BLH835" s="95"/>
      <c r="BLI835" s="95"/>
      <c r="BLJ835" s="95"/>
      <c r="BLK835" s="95"/>
      <c r="BLL835" s="95"/>
      <c r="BLM835" s="95"/>
      <c r="BLN835" s="95"/>
      <c r="BLO835" s="95"/>
      <c r="BLP835" s="95"/>
      <c r="BLQ835" s="95"/>
      <c r="BLR835" s="95"/>
      <c r="BLS835" s="95"/>
      <c r="BLT835" s="95"/>
      <c r="BLU835" s="95"/>
      <c r="BLV835" s="95"/>
      <c r="BLW835" s="95"/>
      <c r="BLX835" s="95"/>
      <c r="BLY835" s="95"/>
      <c r="BLZ835" s="95"/>
      <c r="BMA835" s="95"/>
      <c r="BMB835" s="95"/>
      <c r="BMC835" s="95"/>
      <c r="BMD835" s="95"/>
      <c r="BME835" s="95"/>
      <c r="BMF835" s="95"/>
      <c r="BMG835" s="95"/>
      <c r="BMH835" s="95"/>
      <c r="BMI835" s="95"/>
      <c r="BMJ835" s="96"/>
      <c r="BMK835" s="94"/>
      <c r="BML835" s="95"/>
      <c r="BMM835" s="95"/>
      <c r="BMN835" s="95"/>
      <c r="BMO835" s="95"/>
      <c r="BMP835" s="95"/>
      <c r="BMQ835" s="95"/>
      <c r="BMR835" s="95"/>
      <c r="BMS835" s="95"/>
      <c r="BMT835" s="95"/>
      <c r="BMU835" s="95"/>
      <c r="BMV835" s="95"/>
      <c r="BMW835" s="95"/>
      <c r="BMX835" s="95"/>
      <c r="BMY835" s="95"/>
      <c r="BMZ835" s="95"/>
      <c r="BNA835" s="95"/>
      <c r="BNB835" s="95"/>
      <c r="BNC835" s="95"/>
      <c r="BND835" s="95"/>
      <c r="BNE835" s="95"/>
      <c r="BNF835" s="95"/>
      <c r="BNG835" s="95"/>
      <c r="BNH835" s="95"/>
      <c r="BNI835" s="95"/>
      <c r="BNJ835" s="95"/>
      <c r="BNK835" s="95"/>
      <c r="BNL835" s="95"/>
      <c r="BNM835" s="95"/>
      <c r="BNN835" s="95"/>
      <c r="BNO835" s="95"/>
      <c r="BNP835" s="95"/>
      <c r="BNQ835" s="95"/>
      <c r="BNR835" s="96"/>
      <c r="BNS835" s="94"/>
      <c r="BNT835" s="95"/>
      <c r="BNU835" s="95"/>
      <c r="BNV835" s="95"/>
      <c r="BNW835" s="95"/>
      <c r="BNX835" s="95"/>
      <c r="BNY835" s="95"/>
      <c r="BNZ835" s="95"/>
      <c r="BOA835" s="95"/>
      <c r="BOB835" s="95"/>
      <c r="BOC835" s="95"/>
      <c r="BOD835" s="95"/>
      <c r="BOE835" s="95"/>
      <c r="BOF835" s="95"/>
      <c r="BOG835" s="95"/>
      <c r="BOH835" s="95"/>
      <c r="BOI835" s="95"/>
      <c r="BOJ835" s="95"/>
      <c r="BOK835" s="95"/>
      <c r="BOL835" s="95"/>
      <c r="BOM835" s="95"/>
      <c r="BON835" s="95"/>
      <c r="BOO835" s="95"/>
      <c r="BOP835" s="95"/>
      <c r="BOQ835" s="95"/>
      <c r="BOR835" s="95"/>
      <c r="BOS835" s="95"/>
      <c r="BOT835" s="95"/>
      <c r="BOU835" s="95"/>
      <c r="BOV835" s="95"/>
      <c r="BOW835" s="95"/>
      <c r="BOX835" s="95"/>
      <c r="BOY835" s="95"/>
      <c r="BOZ835" s="96"/>
      <c r="BPA835" s="94"/>
      <c r="BPB835" s="95"/>
      <c r="BPC835" s="95"/>
      <c r="BPD835" s="95"/>
      <c r="BPE835" s="95"/>
      <c r="BPF835" s="95"/>
      <c r="BPG835" s="95"/>
      <c r="BPH835" s="95"/>
      <c r="BPI835" s="95"/>
      <c r="BPJ835" s="95"/>
      <c r="BPK835" s="95"/>
      <c r="BPL835" s="95"/>
      <c r="BPM835" s="95"/>
      <c r="BPN835" s="95"/>
      <c r="BPO835" s="95"/>
      <c r="BPP835" s="95"/>
      <c r="BPQ835" s="95"/>
      <c r="BPR835" s="95"/>
      <c r="BPS835" s="95"/>
      <c r="BPT835" s="95"/>
      <c r="BPU835" s="95"/>
      <c r="BPV835" s="95"/>
      <c r="BPW835" s="95"/>
      <c r="BPX835" s="95"/>
      <c r="BPY835" s="95"/>
      <c r="BPZ835" s="95"/>
      <c r="BQA835" s="95"/>
      <c r="BQB835" s="95"/>
      <c r="BQC835" s="95"/>
      <c r="BQD835" s="95"/>
      <c r="BQE835" s="95"/>
      <c r="BQF835" s="95"/>
      <c r="BQG835" s="95"/>
      <c r="BQH835" s="96"/>
      <c r="BQI835" s="94"/>
      <c r="BQJ835" s="95"/>
      <c r="BQK835" s="95"/>
      <c r="BQL835" s="95"/>
      <c r="BQM835" s="95"/>
      <c r="BQN835" s="95"/>
      <c r="BQO835" s="95"/>
      <c r="BQP835" s="95"/>
      <c r="BQQ835" s="95"/>
      <c r="BQR835" s="95"/>
      <c r="BQS835" s="95"/>
      <c r="BQT835" s="95"/>
      <c r="BQU835" s="95"/>
      <c r="BQV835" s="95"/>
      <c r="BQW835" s="95"/>
      <c r="BQX835" s="95"/>
      <c r="BQY835" s="95"/>
      <c r="BQZ835" s="95"/>
      <c r="BRA835" s="95"/>
      <c r="BRB835" s="95"/>
      <c r="BRC835" s="95"/>
      <c r="BRD835" s="95"/>
      <c r="BRE835" s="95"/>
      <c r="BRF835" s="95"/>
      <c r="BRG835" s="95"/>
      <c r="BRH835" s="95"/>
      <c r="BRI835" s="95"/>
      <c r="BRJ835" s="95"/>
      <c r="BRK835" s="95"/>
      <c r="BRL835" s="95"/>
      <c r="BRM835" s="95"/>
      <c r="BRN835" s="95"/>
      <c r="BRO835" s="95"/>
      <c r="BRP835" s="96"/>
      <c r="BRQ835" s="94"/>
      <c r="BRR835" s="95"/>
      <c r="BRS835" s="95"/>
      <c r="BRT835" s="95"/>
      <c r="BRU835" s="95"/>
      <c r="BRV835" s="95"/>
      <c r="BRW835" s="95"/>
      <c r="BRX835" s="95"/>
      <c r="BRY835" s="95"/>
      <c r="BRZ835" s="95"/>
      <c r="BSA835" s="95"/>
      <c r="BSB835" s="95"/>
      <c r="BSC835" s="95"/>
      <c r="BSD835" s="95"/>
      <c r="BSE835" s="95"/>
      <c r="BSF835" s="95"/>
      <c r="BSG835" s="95"/>
      <c r="BSH835" s="95"/>
      <c r="BSI835" s="95"/>
      <c r="BSJ835" s="95"/>
      <c r="BSK835" s="95"/>
      <c r="BSL835" s="95"/>
      <c r="BSM835" s="95"/>
      <c r="BSN835" s="95"/>
      <c r="BSO835" s="95"/>
      <c r="BSP835" s="95"/>
      <c r="BSQ835" s="95"/>
      <c r="BSR835" s="95"/>
      <c r="BSS835" s="95"/>
      <c r="BST835" s="95"/>
      <c r="BSU835" s="95"/>
      <c r="BSV835" s="95"/>
      <c r="BSW835" s="95"/>
      <c r="BSX835" s="96"/>
      <c r="BSY835" s="94"/>
      <c r="BSZ835" s="95"/>
      <c r="BTA835" s="95"/>
      <c r="BTB835" s="95"/>
      <c r="BTC835" s="95"/>
      <c r="BTD835" s="95"/>
      <c r="BTE835" s="95"/>
      <c r="BTF835" s="95"/>
      <c r="BTG835" s="95"/>
      <c r="BTH835" s="95"/>
      <c r="BTI835" s="95"/>
      <c r="BTJ835" s="95"/>
      <c r="BTK835" s="95"/>
      <c r="BTL835" s="95"/>
      <c r="BTM835" s="95"/>
      <c r="BTN835" s="95"/>
      <c r="BTO835" s="95"/>
      <c r="BTP835" s="95"/>
      <c r="BTQ835" s="95"/>
      <c r="BTR835" s="95"/>
      <c r="BTS835" s="95"/>
      <c r="BTT835" s="95"/>
      <c r="BTU835" s="95"/>
      <c r="BTV835" s="95"/>
      <c r="BTW835" s="95"/>
      <c r="BTX835" s="95"/>
      <c r="BTY835" s="95"/>
      <c r="BTZ835" s="95"/>
      <c r="BUA835" s="95"/>
      <c r="BUB835" s="95"/>
      <c r="BUC835" s="95"/>
      <c r="BUD835" s="95"/>
      <c r="BUE835" s="95"/>
      <c r="BUF835" s="96"/>
      <c r="BUG835" s="94"/>
      <c r="BUH835" s="95"/>
      <c r="BUI835" s="95"/>
      <c r="BUJ835" s="95"/>
      <c r="BUK835" s="95"/>
      <c r="BUL835" s="95"/>
      <c r="BUM835" s="95"/>
      <c r="BUN835" s="95"/>
      <c r="BUO835" s="95"/>
      <c r="BUP835" s="95"/>
      <c r="BUQ835" s="95"/>
      <c r="BUR835" s="95"/>
      <c r="BUS835" s="95"/>
      <c r="BUT835" s="95"/>
      <c r="BUU835" s="95"/>
      <c r="BUV835" s="95"/>
      <c r="BUW835" s="95"/>
      <c r="BUX835" s="95"/>
      <c r="BUY835" s="95"/>
      <c r="BUZ835" s="95"/>
      <c r="BVA835" s="95"/>
      <c r="BVB835" s="95"/>
      <c r="BVC835" s="95"/>
      <c r="BVD835" s="95"/>
      <c r="BVE835" s="95"/>
      <c r="BVF835" s="95"/>
      <c r="BVG835" s="95"/>
      <c r="BVH835" s="95"/>
      <c r="BVI835" s="95"/>
      <c r="BVJ835" s="95"/>
      <c r="BVK835" s="95"/>
      <c r="BVL835" s="95"/>
      <c r="BVM835" s="95"/>
      <c r="BVN835" s="96"/>
      <c r="BVO835" s="94"/>
      <c r="BVP835" s="95"/>
      <c r="BVQ835" s="95"/>
      <c r="BVR835" s="95"/>
      <c r="BVS835" s="95"/>
      <c r="BVT835" s="95"/>
      <c r="BVU835" s="95"/>
      <c r="BVV835" s="95"/>
      <c r="BVW835" s="95"/>
      <c r="BVX835" s="95"/>
      <c r="BVY835" s="95"/>
      <c r="BVZ835" s="95"/>
      <c r="BWA835" s="95"/>
      <c r="BWB835" s="95"/>
      <c r="BWC835" s="95"/>
      <c r="BWD835" s="95"/>
      <c r="BWE835" s="95"/>
      <c r="BWF835" s="95"/>
      <c r="BWG835" s="95"/>
      <c r="BWH835" s="95"/>
      <c r="BWI835" s="95"/>
      <c r="BWJ835" s="95"/>
      <c r="BWK835" s="95"/>
      <c r="BWL835" s="95"/>
      <c r="BWM835" s="95"/>
      <c r="BWN835" s="95"/>
      <c r="BWO835" s="95"/>
      <c r="BWP835" s="95"/>
      <c r="BWQ835" s="95"/>
      <c r="BWR835" s="95"/>
      <c r="BWS835" s="95"/>
      <c r="BWT835" s="95"/>
      <c r="BWU835" s="95"/>
      <c r="BWV835" s="96"/>
      <c r="BWW835" s="94"/>
      <c r="BWX835" s="95"/>
      <c r="BWY835" s="95"/>
      <c r="BWZ835" s="95"/>
      <c r="BXA835" s="95"/>
      <c r="BXB835" s="95"/>
      <c r="BXC835" s="95"/>
      <c r="BXD835" s="95"/>
      <c r="BXE835" s="95"/>
      <c r="BXF835" s="95"/>
      <c r="BXG835" s="95"/>
      <c r="BXH835" s="95"/>
      <c r="BXI835" s="95"/>
      <c r="BXJ835" s="95"/>
      <c r="BXK835" s="95"/>
      <c r="BXL835" s="95"/>
      <c r="BXM835" s="95"/>
      <c r="BXN835" s="95"/>
      <c r="BXO835" s="95"/>
      <c r="BXP835" s="95"/>
      <c r="BXQ835" s="95"/>
      <c r="BXR835" s="95"/>
      <c r="BXS835" s="95"/>
      <c r="BXT835" s="95"/>
      <c r="BXU835" s="95"/>
      <c r="BXV835" s="95"/>
      <c r="BXW835" s="95"/>
      <c r="BXX835" s="95"/>
      <c r="BXY835" s="95"/>
      <c r="BXZ835" s="95"/>
      <c r="BYA835" s="95"/>
      <c r="BYB835" s="95"/>
      <c r="BYC835" s="95"/>
      <c r="BYD835" s="96"/>
      <c r="BYE835" s="94"/>
      <c r="BYF835" s="95"/>
      <c r="BYG835" s="95"/>
      <c r="BYH835" s="95"/>
      <c r="BYI835" s="95"/>
      <c r="BYJ835" s="95"/>
      <c r="BYK835" s="95"/>
      <c r="BYL835" s="95"/>
      <c r="BYM835" s="95"/>
      <c r="BYN835" s="95"/>
      <c r="BYO835" s="95"/>
      <c r="BYP835" s="95"/>
      <c r="BYQ835" s="95"/>
      <c r="BYR835" s="95"/>
      <c r="BYS835" s="95"/>
      <c r="BYT835" s="95"/>
      <c r="BYU835" s="95"/>
      <c r="BYV835" s="95"/>
      <c r="BYW835" s="95"/>
      <c r="BYX835" s="95"/>
      <c r="BYY835" s="95"/>
      <c r="BYZ835" s="95"/>
      <c r="BZA835" s="95"/>
      <c r="BZB835" s="95"/>
      <c r="BZC835" s="95"/>
      <c r="BZD835" s="95"/>
      <c r="BZE835" s="95"/>
      <c r="BZF835" s="95"/>
      <c r="BZG835" s="95"/>
      <c r="BZH835" s="95"/>
      <c r="BZI835" s="95"/>
      <c r="BZJ835" s="95"/>
      <c r="BZK835" s="95"/>
      <c r="BZL835" s="96"/>
      <c r="BZM835" s="94"/>
      <c r="BZN835" s="95"/>
      <c r="BZO835" s="95"/>
      <c r="BZP835" s="95"/>
      <c r="BZQ835" s="95"/>
      <c r="BZR835" s="95"/>
      <c r="BZS835" s="95"/>
      <c r="BZT835" s="95"/>
      <c r="BZU835" s="95"/>
      <c r="BZV835" s="95"/>
      <c r="BZW835" s="95"/>
      <c r="BZX835" s="95"/>
      <c r="BZY835" s="95"/>
      <c r="BZZ835" s="95"/>
      <c r="CAA835" s="95"/>
      <c r="CAB835" s="95"/>
      <c r="CAC835" s="95"/>
      <c r="CAD835" s="95"/>
      <c r="CAE835" s="95"/>
      <c r="CAF835" s="95"/>
      <c r="CAG835" s="95"/>
      <c r="CAH835" s="95"/>
      <c r="CAI835" s="95"/>
      <c r="CAJ835" s="95"/>
      <c r="CAK835" s="95"/>
      <c r="CAL835" s="95"/>
      <c r="CAM835" s="95"/>
      <c r="CAN835" s="95"/>
      <c r="CAO835" s="95"/>
      <c r="CAP835" s="95"/>
      <c r="CAQ835" s="95"/>
      <c r="CAR835" s="95"/>
      <c r="CAS835" s="95"/>
      <c r="CAT835" s="96"/>
      <c r="CAU835" s="94"/>
      <c r="CAV835" s="95"/>
      <c r="CAW835" s="95"/>
      <c r="CAX835" s="95"/>
      <c r="CAY835" s="95"/>
      <c r="CAZ835" s="95"/>
      <c r="CBA835" s="95"/>
      <c r="CBB835" s="95"/>
      <c r="CBC835" s="95"/>
      <c r="CBD835" s="95"/>
      <c r="CBE835" s="95"/>
      <c r="CBF835" s="95"/>
      <c r="CBG835" s="95"/>
      <c r="CBH835" s="95"/>
      <c r="CBI835" s="95"/>
      <c r="CBJ835" s="95"/>
      <c r="CBK835" s="95"/>
      <c r="CBL835" s="95"/>
      <c r="CBM835" s="95"/>
      <c r="CBN835" s="95"/>
      <c r="CBO835" s="95"/>
      <c r="CBP835" s="95"/>
      <c r="CBQ835" s="95"/>
      <c r="CBR835" s="95"/>
      <c r="CBS835" s="95"/>
      <c r="CBT835" s="95"/>
      <c r="CBU835" s="95"/>
      <c r="CBV835" s="95"/>
      <c r="CBW835" s="95"/>
      <c r="CBX835" s="95"/>
      <c r="CBY835" s="95"/>
      <c r="CBZ835" s="95"/>
      <c r="CCA835" s="95"/>
      <c r="CCB835" s="96"/>
      <c r="CCC835" s="94"/>
      <c r="CCD835" s="95"/>
      <c r="CCE835" s="95"/>
      <c r="CCF835" s="95"/>
      <c r="CCG835" s="95"/>
      <c r="CCH835" s="95"/>
      <c r="CCI835" s="95"/>
      <c r="CCJ835" s="95"/>
      <c r="CCK835" s="95"/>
      <c r="CCL835" s="95"/>
      <c r="CCM835" s="95"/>
      <c r="CCN835" s="95"/>
      <c r="CCO835" s="95"/>
      <c r="CCP835" s="95"/>
      <c r="CCQ835" s="95"/>
      <c r="CCR835" s="95"/>
      <c r="CCS835" s="95"/>
      <c r="CCT835" s="95"/>
      <c r="CCU835" s="95"/>
      <c r="CCV835" s="95"/>
      <c r="CCW835" s="95"/>
      <c r="CCX835" s="95"/>
      <c r="CCY835" s="95"/>
      <c r="CCZ835" s="95"/>
      <c r="CDA835" s="95"/>
      <c r="CDB835" s="95"/>
      <c r="CDC835" s="95"/>
      <c r="CDD835" s="95"/>
      <c r="CDE835" s="95"/>
      <c r="CDF835" s="95"/>
      <c r="CDG835" s="95"/>
      <c r="CDH835" s="95"/>
      <c r="CDI835" s="95"/>
      <c r="CDJ835" s="96"/>
      <c r="CDK835" s="94"/>
      <c r="CDL835" s="95"/>
      <c r="CDM835" s="95"/>
      <c r="CDN835" s="95"/>
      <c r="CDO835" s="95"/>
      <c r="CDP835" s="95"/>
      <c r="CDQ835" s="95"/>
      <c r="CDR835" s="95"/>
      <c r="CDS835" s="95"/>
      <c r="CDT835" s="95"/>
      <c r="CDU835" s="95"/>
      <c r="CDV835" s="95"/>
      <c r="CDW835" s="95"/>
      <c r="CDX835" s="95"/>
      <c r="CDY835" s="95"/>
      <c r="CDZ835" s="95"/>
      <c r="CEA835" s="95"/>
      <c r="CEB835" s="95"/>
      <c r="CEC835" s="95"/>
      <c r="CED835" s="95"/>
      <c r="CEE835" s="95"/>
      <c r="CEF835" s="95"/>
      <c r="CEG835" s="95"/>
      <c r="CEH835" s="95"/>
      <c r="CEI835" s="95"/>
      <c r="CEJ835" s="95"/>
      <c r="CEK835" s="95"/>
      <c r="CEL835" s="95"/>
      <c r="CEM835" s="95"/>
      <c r="CEN835" s="95"/>
      <c r="CEO835" s="95"/>
      <c r="CEP835" s="95"/>
      <c r="CEQ835" s="95"/>
      <c r="CER835" s="96"/>
      <c r="CES835" s="94"/>
      <c r="CET835" s="95"/>
      <c r="CEU835" s="95"/>
      <c r="CEV835" s="95"/>
      <c r="CEW835" s="95"/>
      <c r="CEX835" s="95"/>
      <c r="CEY835" s="95"/>
      <c r="CEZ835" s="95"/>
      <c r="CFA835" s="95"/>
      <c r="CFB835" s="95"/>
      <c r="CFC835" s="95"/>
      <c r="CFD835" s="95"/>
      <c r="CFE835" s="95"/>
      <c r="CFF835" s="95"/>
      <c r="CFG835" s="95"/>
      <c r="CFH835" s="95"/>
      <c r="CFI835" s="95"/>
      <c r="CFJ835" s="95"/>
      <c r="CFK835" s="95"/>
      <c r="CFL835" s="95"/>
      <c r="CFM835" s="95"/>
      <c r="CFN835" s="95"/>
      <c r="CFO835" s="95"/>
      <c r="CFP835" s="95"/>
      <c r="CFQ835" s="95"/>
      <c r="CFR835" s="95"/>
      <c r="CFS835" s="95"/>
      <c r="CFT835" s="95"/>
      <c r="CFU835" s="95"/>
      <c r="CFV835" s="95"/>
      <c r="CFW835" s="95"/>
      <c r="CFX835" s="95"/>
      <c r="CFY835" s="95"/>
      <c r="CFZ835" s="96"/>
      <c r="CGA835" s="94"/>
      <c r="CGB835" s="95"/>
      <c r="CGC835" s="95"/>
      <c r="CGD835" s="95"/>
      <c r="CGE835" s="95"/>
      <c r="CGF835" s="95"/>
      <c r="CGG835" s="95"/>
      <c r="CGH835" s="95"/>
      <c r="CGI835" s="95"/>
      <c r="CGJ835" s="95"/>
      <c r="CGK835" s="95"/>
      <c r="CGL835" s="95"/>
      <c r="CGM835" s="95"/>
      <c r="CGN835" s="95"/>
      <c r="CGO835" s="95"/>
      <c r="CGP835" s="95"/>
      <c r="CGQ835" s="95"/>
      <c r="CGR835" s="95"/>
      <c r="CGS835" s="95"/>
      <c r="CGT835" s="95"/>
      <c r="CGU835" s="95"/>
      <c r="CGV835" s="95"/>
      <c r="CGW835" s="95"/>
      <c r="CGX835" s="95"/>
      <c r="CGY835" s="95"/>
      <c r="CGZ835" s="95"/>
      <c r="CHA835" s="95"/>
      <c r="CHB835" s="95"/>
      <c r="CHC835" s="95"/>
      <c r="CHD835" s="95"/>
      <c r="CHE835" s="95"/>
      <c r="CHF835" s="95"/>
      <c r="CHG835" s="95"/>
      <c r="CHH835" s="96"/>
      <c r="CHI835" s="94"/>
      <c r="CHJ835" s="95"/>
      <c r="CHK835" s="95"/>
      <c r="CHL835" s="95"/>
      <c r="CHM835" s="95"/>
      <c r="CHN835" s="95"/>
      <c r="CHO835" s="95"/>
      <c r="CHP835" s="95"/>
      <c r="CHQ835" s="95"/>
      <c r="CHR835" s="95"/>
      <c r="CHS835" s="95"/>
      <c r="CHT835" s="95"/>
      <c r="CHU835" s="95"/>
      <c r="CHV835" s="95"/>
      <c r="CHW835" s="95"/>
      <c r="CHX835" s="95"/>
      <c r="CHY835" s="95"/>
      <c r="CHZ835" s="95"/>
      <c r="CIA835" s="95"/>
      <c r="CIB835" s="95"/>
      <c r="CIC835" s="95"/>
      <c r="CID835" s="95"/>
      <c r="CIE835" s="95"/>
      <c r="CIF835" s="95"/>
      <c r="CIG835" s="95"/>
      <c r="CIH835" s="95"/>
      <c r="CII835" s="95"/>
      <c r="CIJ835" s="95"/>
      <c r="CIK835" s="95"/>
      <c r="CIL835" s="95"/>
      <c r="CIM835" s="95"/>
      <c r="CIN835" s="95"/>
      <c r="CIO835" s="95"/>
      <c r="CIP835" s="96"/>
      <c r="CIQ835" s="94"/>
      <c r="CIR835" s="95"/>
      <c r="CIS835" s="95"/>
      <c r="CIT835" s="95"/>
      <c r="CIU835" s="95"/>
      <c r="CIV835" s="95"/>
      <c r="CIW835" s="95"/>
      <c r="CIX835" s="95"/>
      <c r="CIY835" s="95"/>
      <c r="CIZ835" s="95"/>
      <c r="CJA835" s="95"/>
      <c r="CJB835" s="95"/>
      <c r="CJC835" s="95"/>
      <c r="CJD835" s="95"/>
      <c r="CJE835" s="95"/>
      <c r="CJF835" s="95"/>
      <c r="CJG835" s="95"/>
      <c r="CJH835" s="95"/>
      <c r="CJI835" s="95"/>
      <c r="CJJ835" s="95"/>
      <c r="CJK835" s="95"/>
      <c r="CJL835" s="95"/>
      <c r="CJM835" s="95"/>
      <c r="CJN835" s="95"/>
      <c r="CJO835" s="95"/>
      <c r="CJP835" s="95"/>
      <c r="CJQ835" s="95"/>
      <c r="CJR835" s="95"/>
      <c r="CJS835" s="95"/>
      <c r="CJT835" s="95"/>
      <c r="CJU835" s="95"/>
      <c r="CJV835" s="95"/>
      <c r="CJW835" s="95"/>
      <c r="CJX835" s="96"/>
      <c r="CJY835" s="94"/>
      <c r="CJZ835" s="95"/>
      <c r="CKA835" s="95"/>
      <c r="CKB835" s="95"/>
      <c r="CKC835" s="95"/>
      <c r="CKD835" s="95"/>
      <c r="CKE835" s="95"/>
      <c r="CKF835" s="95"/>
      <c r="CKG835" s="95"/>
      <c r="CKH835" s="95"/>
      <c r="CKI835" s="95"/>
      <c r="CKJ835" s="95"/>
      <c r="CKK835" s="95"/>
      <c r="CKL835" s="95"/>
      <c r="CKM835" s="95"/>
      <c r="CKN835" s="95"/>
      <c r="CKO835" s="95"/>
      <c r="CKP835" s="95"/>
      <c r="CKQ835" s="95"/>
      <c r="CKR835" s="95"/>
      <c r="CKS835" s="95"/>
      <c r="CKT835" s="95"/>
      <c r="CKU835" s="95"/>
      <c r="CKV835" s="95"/>
      <c r="CKW835" s="95"/>
      <c r="CKX835" s="95"/>
      <c r="CKY835" s="95"/>
      <c r="CKZ835" s="95"/>
      <c r="CLA835" s="95"/>
      <c r="CLB835" s="95"/>
      <c r="CLC835" s="95"/>
      <c r="CLD835" s="95"/>
      <c r="CLE835" s="95"/>
      <c r="CLF835" s="96"/>
      <c r="CLG835" s="94"/>
      <c r="CLH835" s="95"/>
      <c r="CLI835" s="95"/>
      <c r="CLJ835" s="95"/>
      <c r="CLK835" s="95"/>
      <c r="CLL835" s="95"/>
      <c r="CLM835" s="95"/>
      <c r="CLN835" s="95"/>
      <c r="CLO835" s="95"/>
      <c r="CLP835" s="95"/>
      <c r="CLQ835" s="95"/>
      <c r="CLR835" s="95"/>
      <c r="CLS835" s="95"/>
      <c r="CLT835" s="95"/>
      <c r="CLU835" s="95"/>
      <c r="CLV835" s="95"/>
      <c r="CLW835" s="95"/>
      <c r="CLX835" s="95"/>
      <c r="CLY835" s="95"/>
      <c r="CLZ835" s="95"/>
      <c r="CMA835" s="95"/>
      <c r="CMB835" s="95"/>
      <c r="CMC835" s="95"/>
      <c r="CMD835" s="95"/>
      <c r="CME835" s="95"/>
      <c r="CMF835" s="95"/>
      <c r="CMG835" s="95"/>
      <c r="CMH835" s="95"/>
      <c r="CMI835" s="95"/>
      <c r="CMJ835" s="95"/>
      <c r="CMK835" s="95"/>
      <c r="CML835" s="95"/>
      <c r="CMM835" s="95"/>
      <c r="CMN835" s="96"/>
      <c r="CMO835" s="94"/>
      <c r="CMP835" s="95"/>
      <c r="CMQ835" s="95"/>
      <c r="CMR835" s="95"/>
      <c r="CMS835" s="95"/>
      <c r="CMT835" s="95"/>
      <c r="CMU835" s="95"/>
      <c r="CMV835" s="95"/>
      <c r="CMW835" s="95"/>
      <c r="CMX835" s="95"/>
      <c r="CMY835" s="95"/>
      <c r="CMZ835" s="95"/>
      <c r="CNA835" s="95"/>
      <c r="CNB835" s="95"/>
      <c r="CNC835" s="95"/>
      <c r="CND835" s="95"/>
      <c r="CNE835" s="95"/>
      <c r="CNF835" s="95"/>
      <c r="CNG835" s="95"/>
      <c r="CNH835" s="95"/>
      <c r="CNI835" s="95"/>
      <c r="CNJ835" s="95"/>
      <c r="CNK835" s="95"/>
      <c r="CNL835" s="95"/>
      <c r="CNM835" s="95"/>
      <c r="CNN835" s="95"/>
      <c r="CNO835" s="95"/>
      <c r="CNP835" s="95"/>
      <c r="CNQ835" s="95"/>
      <c r="CNR835" s="95"/>
      <c r="CNS835" s="95"/>
      <c r="CNT835" s="95"/>
      <c r="CNU835" s="95"/>
      <c r="CNV835" s="96"/>
      <c r="CNW835" s="94"/>
      <c r="CNX835" s="95"/>
      <c r="CNY835" s="95"/>
      <c r="CNZ835" s="95"/>
      <c r="COA835" s="95"/>
      <c r="COB835" s="95"/>
      <c r="COC835" s="95"/>
      <c r="COD835" s="95"/>
      <c r="COE835" s="95"/>
      <c r="COF835" s="95"/>
      <c r="COG835" s="95"/>
      <c r="COH835" s="95"/>
      <c r="COI835" s="95"/>
      <c r="COJ835" s="95"/>
      <c r="COK835" s="95"/>
      <c r="COL835" s="95"/>
      <c r="COM835" s="95"/>
      <c r="CON835" s="95"/>
      <c r="COO835" s="95"/>
      <c r="COP835" s="95"/>
      <c r="COQ835" s="95"/>
      <c r="COR835" s="95"/>
      <c r="COS835" s="95"/>
      <c r="COT835" s="95"/>
      <c r="COU835" s="95"/>
      <c r="COV835" s="95"/>
      <c r="COW835" s="95"/>
      <c r="COX835" s="95"/>
      <c r="COY835" s="95"/>
      <c r="COZ835" s="95"/>
      <c r="CPA835" s="95"/>
      <c r="CPB835" s="95"/>
      <c r="CPC835" s="95"/>
      <c r="CPD835" s="96"/>
      <c r="CPE835" s="94"/>
      <c r="CPF835" s="95"/>
      <c r="CPG835" s="95"/>
      <c r="CPH835" s="95"/>
      <c r="CPI835" s="95"/>
      <c r="CPJ835" s="95"/>
      <c r="CPK835" s="95"/>
      <c r="CPL835" s="95"/>
      <c r="CPM835" s="95"/>
      <c r="CPN835" s="95"/>
      <c r="CPO835" s="95"/>
      <c r="CPP835" s="95"/>
      <c r="CPQ835" s="95"/>
      <c r="CPR835" s="95"/>
      <c r="CPS835" s="95"/>
      <c r="CPT835" s="95"/>
      <c r="CPU835" s="95"/>
      <c r="CPV835" s="95"/>
      <c r="CPW835" s="95"/>
      <c r="CPX835" s="95"/>
      <c r="CPY835" s="95"/>
      <c r="CPZ835" s="95"/>
      <c r="CQA835" s="95"/>
      <c r="CQB835" s="95"/>
      <c r="CQC835" s="95"/>
      <c r="CQD835" s="95"/>
      <c r="CQE835" s="95"/>
      <c r="CQF835" s="95"/>
      <c r="CQG835" s="95"/>
      <c r="CQH835" s="95"/>
      <c r="CQI835" s="95"/>
      <c r="CQJ835" s="95"/>
      <c r="CQK835" s="95"/>
      <c r="CQL835" s="96"/>
      <c r="CQM835" s="94"/>
      <c r="CQN835" s="95"/>
      <c r="CQO835" s="95"/>
      <c r="CQP835" s="95"/>
      <c r="CQQ835" s="95"/>
      <c r="CQR835" s="95"/>
      <c r="CQS835" s="95"/>
      <c r="CQT835" s="95"/>
      <c r="CQU835" s="95"/>
      <c r="CQV835" s="95"/>
      <c r="CQW835" s="95"/>
      <c r="CQX835" s="95"/>
      <c r="CQY835" s="95"/>
      <c r="CQZ835" s="95"/>
      <c r="CRA835" s="95"/>
      <c r="CRB835" s="95"/>
      <c r="CRC835" s="95"/>
      <c r="CRD835" s="95"/>
      <c r="CRE835" s="95"/>
      <c r="CRF835" s="95"/>
      <c r="CRG835" s="95"/>
      <c r="CRH835" s="95"/>
      <c r="CRI835" s="95"/>
      <c r="CRJ835" s="95"/>
      <c r="CRK835" s="95"/>
      <c r="CRL835" s="95"/>
      <c r="CRM835" s="95"/>
      <c r="CRN835" s="95"/>
      <c r="CRO835" s="95"/>
      <c r="CRP835" s="95"/>
      <c r="CRQ835" s="95"/>
      <c r="CRR835" s="95"/>
      <c r="CRS835" s="95"/>
      <c r="CRT835" s="96"/>
      <c r="CRU835" s="94"/>
      <c r="CRV835" s="95"/>
      <c r="CRW835" s="95"/>
      <c r="CRX835" s="95"/>
      <c r="CRY835" s="95"/>
      <c r="CRZ835" s="95"/>
      <c r="CSA835" s="95"/>
      <c r="CSB835" s="95"/>
      <c r="CSC835" s="95"/>
      <c r="CSD835" s="95"/>
      <c r="CSE835" s="95"/>
      <c r="CSF835" s="95"/>
      <c r="CSG835" s="95"/>
      <c r="CSH835" s="95"/>
      <c r="CSI835" s="95"/>
      <c r="CSJ835" s="95"/>
      <c r="CSK835" s="95"/>
      <c r="CSL835" s="95"/>
      <c r="CSM835" s="95"/>
      <c r="CSN835" s="95"/>
      <c r="CSO835" s="95"/>
      <c r="CSP835" s="95"/>
      <c r="CSQ835" s="95"/>
      <c r="CSR835" s="95"/>
      <c r="CSS835" s="95"/>
      <c r="CST835" s="95"/>
      <c r="CSU835" s="95"/>
      <c r="CSV835" s="95"/>
      <c r="CSW835" s="95"/>
      <c r="CSX835" s="95"/>
      <c r="CSY835" s="95"/>
      <c r="CSZ835" s="95"/>
      <c r="CTA835" s="95"/>
      <c r="CTB835" s="96"/>
      <c r="CTC835" s="94"/>
      <c r="CTD835" s="95"/>
      <c r="CTE835" s="95"/>
      <c r="CTF835" s="95"/>
      <c r="CTG835" s="95"/>
      <c r="CTH835" s="95"/>
      <c r="CTI835" s="95"/>
      <c r="CTJ835" s="95"/>
      <c r="CTK835" s="95"/>
      <c r="CTL835" s="95"/>
      <c r="CTM835" s="95"/>
      <c r="CTN835" s="95"/>
      <c r="CTO835" s="95"/>
      <c r="CTP835" s="95"/>
      <c r="CTQ835" s="95"/>
      <c r="CTR835" s="95"/>
      <c r="CTS835" s="95"/>
      <c r="CTT835" s="95"/>
      <c r="CTU835" s="95"/>
      <c r="CTV835" s="95"/>
      <c r="CTW835" s="95"/>
      <c r="CTX835" s="95"/>
      <c r="CTY835" s="95"/>
      <c r="CTZ835" s="95"/>
      <c r="CUA835" s="95"/>
      <c r="CUB835" s="95"/>
      <c r="CUC835" s="95"/>
      <c r="CUD835" s="95"/>
      <c r="CUE835" s="95"/>
      <c r="CUF835" s="95"/>
      <c r="CUG835" s="95"/>
      <c r="CUH835" s="95"/>
      <c r="CUI835" s="95"/>
      <c r="CUJ835" s="96"/>
      <c r="CUK835" s="94"/>
      <c r="CUL835" s="95"/>
      <c r="CUM835" s="95"/>
      <c r="CUN835" s="95"/>
      <c r="CUO835" s="95"/>
      <c r="CUP835" s="95"/>
      <c r="CUQ835" s="95"/>
      <c r="CUR835" s="95"/>
      <c r="CUS835" s="95"/>
      <c r="CUT835" s="95"/>
      <c r="CUU835" s="95"/>
      <c r="CUV835" s="95"/>
      <c r="CUW835" s="95"/>
      <c r="CUX835" s="95"/>
      <c r="CUY835" s="95"/>
      <c r="CUZ835" s="95"/>
      <c r="CVA835" s="95"/>
      <c r="CVB835" s="95"/>
      <c r="CVC835" s="95"/>
      <c r="CVD835" s="95"/>
      <c r="CVE835" s="95"/>
      <c r="CVF835" s="95"/>
      <c r="CVG835" s="95"/>
      <c r="CVH835" s="95"/>
      <c r="CVI835" s="95"/>
      <c r="CVJ835" s="95"/>
      <c r="CVK835" s="95"/>
      <c r="CVL835" s="95"/>
      <c r="CVM835" s="95"/>
      <c r="CVN835" s="95"/>
      <c r="CVO835" s="95"/>
      <c r="CVP835" s="95"/>
      <c r="CVQ835" s="95"/>
      <c r="CVR835" s="96"/>
      <c r="CVS835" s="94"/>
      <c r="CVT835" s="95"/>
      <c r="CVU835" s="95"/>
      <c r="CVV835" s="95"/>
      <c r="CVW835" s="95"/>
      <c r="CVX835" s="95"/>
      <c r="CVY835" s="95"/>
      <c r="CVZ835" s="95"/>
      <c r="CWA835" s="95"/>
      <c r="CWB835" s="95"/>
      <c r="CWC835" s="95"/>
      <c r="CWD835" s="95"/>
      <c r="CWE835" s="95"/>
      <c r="CWF835" s="95"/>
      <c r="CWG835" s="95"/>
      <c r="CWH835" s="95"/>
      <c r="CWI835" s="95"/>
      <c r="CWJ835" s="95"/>
      <c r="CWK835" s="95"/>
      <c r="CWL835" s="95"/>
      <c r="CWM835" s="95"/>
      <c r="CWN835" s="95"/>
      <c r="CWO835" s="95"/>
      <c r="CWP835" s="95"/>
      <c r="CWQ835" s="95"/>
      <c r="CWR835" s="95"/>
      <c r="CWS835" s="95"/>
      <c r="CWT835" s="95"/>
      <c r="CWU835" s="95"/>
      <c r="CWV835" s="95"/>
      <c r="CWW835" s="95"/>
      <c r="CWX835" s="95"/>
      <c r="CWY835" s="95"/>
      <c r="CWZ835" s="96"/>
      <c r="CXA835" s="94"/>
      <c r="CXB835" s="95"/>
      <c r="CXC835" s="95"/>
      <c r="CXD835" s="95"/>
      <c r="CXE835" s="95"/>
      <c r="CXF835" s="95"/>
      <c r="CXG835" s="95"/>
      <c r="CXH835" s="95"/>
      <c r="CXI835" s="95"/>
      <c r="CXJ835" s="95"/>
      <c r="CXK835" s="95"/>
      <c r="CXL835" s="95"/>
      <c r="CXM835" s="95"/>
      <c r="CXN835" s="95"/>
      <c r="CXO835" s="95"/>
      <c r="CXP835" s="95"/>
      <c r="CXQ835" s="95"/>
      <c r="CXR835" s="95"/>
      <c r="CXS835" s="95"/>
      <c r="CXT835" s="95"/>
      <c r="CXU835" s="95"/>
      <c r="CXV835" s="95"/>
      <c r="CXW835" s="95"/>
      <c r="CXX835" s="95"/>
      <c r="CXY835" s="95"/>
      <c r="CXZ835" s="95"/>
      <c r="CYA835" s="95"/>
      <c r="CYB835" s="95"/>
      <c r="CYC835" s="95"/>
      <c r="CYD835" s="95"/>
      <c r="CYE835" s="95"/>
      <c r="CYF835" s="95"/>
      <c r="CYG835" s="95"/>
      <c r="CYH835" s="96"/>
      <c r="CYI835" s="94"/>
      <c r="CYJ835" s="95"/>
      <c r="CYK835" s="95"/>
      <c r="CYL835" s="95"/>
      <c r="CYM835" s="95"/>
      <c r="CYN835" s="95"/>
      <c r="CYO835" s="95"/>
      <c r="CYP835" s="95"/>
      <c r="CYQ835" s="95"/>
      <c r="CYR835" s="95"/>
      <c r="CYS835" s="95"/>
      <c r="CYT835" s="95"/>
      <c r="CYU835" s="95"/>
      <c r="CYV835" s="95"/>
      <c r="CYW835" s="95"/>
      <c r="CYX835" s="95"/>
      <c r="CYY835" s="95"/>
      <c r="CYZ835" s="95"/>
      <c r="CZA835" s="95"/>
      <c r="CZB835" s="95"/>
      <c r="CZC835" s="95"/>
      <c r="CZD835" s="95"/>
      <c r="CZE835" s="95"/>
      <c r="CZF835" s="95"/>
      <c r="CZG835" s="95"/>
      <c r="CZH835" s="95"/>
      <c r="CZI835" s="95"/>
      <c r="CZJ835" s="95"/>
      <c r="CZK835" s="95"/>
      <c r="CZL835" s="95"/>
      <c r="CZM835" s="95"/>
      <c r="CZN835" s="95"/>
      <c r="CZO835" s="95"/>
      <c r="CZP835" s="96"/>
      <c r="CZQ835" s="94"/>
      <c r="CZR835" s="95"/>
      <c r="CZS835" s="95"/>
      <c r="CZT835" s="95"/>
      <c r="CZU835" s="95"/>
      <c r="CZV835" s="95"/>
      <c r="CZW835" s="95"/>
      <c r="CZX835" s="95"/>
      <c r="CZY835" s="95"/>
      <c r="CZZ835" s="95"/>
      <c r="DAA835" s="95"/>
      <c r="DAB835" s="95"/>
      <c r="DAC835" s="95"/>
      <c r="DAD835" s="95"/>
      <c r="DAE835" s="95"/>
      <c r="DAF835" s="95"/>
      <c r="DAG835" s="95"/>
      <c r="DAH835" s="95"/>
      <c r="DAI835" s="95"/>
      <c r="DAJ835" s="95"/>
      <c r="DAK835" s="95"/>
      <c r="DAL835" s="95"/>
      <c r="DAM835" s="95"/>
      <c r="DAN835" s="95"/>
      <c r="DAO835" s="95"/>
      <c r="DAP835" s="95"/>
      <c r="DAQ835" s="95"/>
      <c r="DAR835" s="95"/>
      <c r="DAS835" s="95"/>
      <c r="DAT835" s="95"/>
      <c r="DAU835" s="95"/>
      <c r="DAV835" s="95"/>
      <c r="DAW835" s="95"/>
      <c r="DAX835" s="96"/>
      <c r="DAY835" s="94"/>
      <c r="DAZ835" s="95"/>
      <c r="DBA835" s="95"/>
      <c r="DBB835" s="95"/>
      <c r="DBC835" s="95"/>
      <c r="DBD835" s="95"/>
      <c r="DBE835" s="95"/>
      <c r="DBF835" s="95"/>
      <c r="DBG835" s="95"/>
      <c r="DBH835" s="95"/>
      <c r="DBI835" s="95"/>
      <c r="DBJ835" s="95"/>
      <c r="DBK835" s="95"/>
      <c r="DBL835" s="95"/>
      <c r="DBM835" s="95"/>
      <c r="DBN835" s="95"/>
      <c r="DBO835" s="95"/>
      <c r="DBP835" s="95"/>
      <c r="DBQ835" s="95"/>
      <c r="DBR835" s="95"/>
      <c r="DBS835" s="95"/>
      <c r="DBT835" s="95"/>
      <c r="DBU835" s="95"/>
      <c r="DBV835" s="95"/>
      <c r="DBW835" s="95"/>
      <c r="DBX835" s="95"/>
      <c r="DBY835" s="95"/>
      <c r="DBZ835" s="95"/>
      <c r="DCA835" s="95"/>
      <c r="DCB835" s="95"/>
      <c r="DCC835" s="95"/>
      <c r="DCD835" s="95"/>
      <c r="DCE835" s="95"/>
      <c r="DCF835" s="96"/>
      <c r="DCG835" s="94"/>
      <c r="DCH835" s="95"/>
      <c r="DCI835" s="95"/>
      <c r="DCJ835" s="95"/>
      <c r="DCK835" s="95"/>
      <c r="DCL835" s="95"/>
      <c r="DCM835" s="95"/>
      <c r="DCN835" s="95"/>
      <c r="DCO835" s="95"/>
      <c r="DCP835" s="95"/>
      <c r="DCQ835" s="95"/>
      <c r="DCR835" s="95"/>
      <c r="DCS835" s="95"/>
      <c r="DCT835" s="95"/>
      <c r="DCU835" s="95"/>
      <c r="DCV835" s="95"/>
      <c r="DCW835" s="95"/>
      <c r="DCX835" s="95"/>
      <c r="DCY835" s="95"/>
      <c r="DCZ835" s="95"/>
      <c r="DDA835" s="95"/>
      <c r="DDB835" s="95"/>
      <c r="DDC835" s="95"/>
      <c r="DDD835" s="95"/>
      <c r="DDE835" s="95"/>
      <c r="DDF835" s="95"/>
      <c r="DDG835" s="95"/>
      <c r="DDH835" s="95"/>
      <c r="DDI835" s="95"/>
      <c r="DDJ835" s="95"/>
      <c r="DDK835" s="95"/>
      <c r="DDL835" s="95"/>
      <c r="DDM835" s="95"/>
      <c r="DDN835" s="96"/>
      <c r="DDO835" s="94"/>
      <c r="DDP835" s="95"/>
      <c r="DDQ835" s="95"/>
      <c r="DDR835" s="95"/>
      <c r="DDS835" s="95"/>
      <c r="DDT835" s="95"/>
      <c r="DDU835" s="95"/>
      <c r="DDV835" s="95"/>
      <c r="DDW835" s="95"/>
      <c r="DDX835" s="95"/>
      <c r="DDY835" s="95"/>
      <c r="DDZ835" s="95"/>
      <c r="DEA835" s="95"/>
      <c r="DEB835" s="95"/>
      <c r="DEC835" s="95"/>
      <c r="DED835" s="95"/>
      <c r="DEE835" s="95"/>
      <c r="DEF835" s="95"/>
      <c r="DEG835" s="95"/>
      <c r="DEH835" s="95"/>
      <c r="DEI835" s="95"/>
      <c r="DEJ835" s="95"/>
      <c r="DEK835" s="95"/>
      <c r="DEL835" s="95"/>
      <c r="DEM835" s="95"/>
      <c r="DEN835" s="95"/>
      <c r="DEO835" s="95"/>
      <c r="DEP835" s="95"/>
      <c r="DEQ835" s="95"/>
      <c r="DER835" s="95"/>
      <c r="DES835" s="95"/>
      <c r="DET835" s="95"/>
      <c r="DEU835" s="95"/>
      <c r="DEV835" s="96"/>
      <c r="DEW835" s="94"/>
      <c r="DEX835" s="95"/>
      <c r="DEY835" s="95"/>
      <c r="DEZ835" s="95"/>
      <c r="DFA835" s="95"/>
      <c r="DFB835" s="95"/>
      <c r="DFC835" s="95"/>
      <c r="DFD835" s="95"/>
      <c r="DFE835" s="95"/>
      <c r="DFF835" s="95"/>
      <c r="DFG835" s="95"/>
      <c r="DFH835" s="95"/>
      <c r="DFI835" s="95"/>
      <c r="DFJ835" s="95"/>
      <c r="DFK835" s="95"/>
      <c r="DFL835" s="95"/>
      <c r="DFM835" s="95"/>
      <c r="DFN835" s="95"/>
      <c r="DFO835" s="95"/>
      <c r="DFP835" s="95"/>
      <c r="DFQ835" s="95"/>
      <c r="DFR835" s="95"/>
      <c r="DFS835" s="95"/>
      <c r="DFT835" s="95"/>
      <c r="DFU835" s="95"/>
      <c r="DFV835" s="95"/>
      <c r="DFW835" s="95"/>
      <c r="DFX835" s="95"/>
      <c r="DFY835" s="95"/>
      <c r="DFZ835" s="95"/>
      <c r="DGA835" s="95"/>
      <c r="DGB835" s="95"/>
      <c r="DGC835" s="95"/>
      <c r="DGD835" s="96"/>
      <c r="DGE835" s="94"/>
      <c r="DGF835" s="95"/>
      <c r="DGG835" s="95"/>
      <c r="DGH835" s="95"/>
      <c r="DGI835" s="95"/>
      <c r="DGJ835" s="95"/>
      <c r="DGK835" s="95"/>
      <c r="DGL835" s="95"/>
      <c r="DGM835" s="95"/>
      <c r="DGN835" s="95"/>
      <c r="DGO835" s="95"/>
      <c r="DGP835" s="95"/>
      <c r="DGQ835" s="95"/>
      <c r="DGR835" s="95"/>
      <c r="DGS835" s="95"/>
      <c r="DGT835" s="95"/>
      <c r="DGU835" s="95"/>
      <c r="DGV835" s="95"/>
      <c r="DGW835" s="95"/>
      <c r="DGX835" s="95"/>
      <c r="DGY835" s="95"/>
      <c r="DGZ835" s="95"/>
      <c r="DHA835" s="95"/>
      <c r="DHB835" s="95"/>
      <c r="DHC835" s="95"/>
      <c r="DHD835" s="95"/>
      <c r="DHE835" s="95"/>
      <c r="DHF835" s="95"/>
      <c r="DHG835" s="95"/>
      <c r="DHH835" s="95"/>
      <c r="DHI835" s="95"/>
      <c r="DHJ835" s="95"/>
      <c r="DHK835" s="95"/>
      <c r="DHL835" s="96"/>
      <c r="DHM835" s="94"/>
      <c r="DHN835" s="95"/>
      <c r="DHO835" s="95"/>
      <c r="DHP835" s="95"/>
      <c r="DHQ835" s="95"/>
      <c r="DHR835" s="95"/>
      <c r="DHS835" s="95"/>
      <c r="DHT835" s="95"/>
      <c r="DHU835" s="95"/>
      <c r="DHV835" s="95"/>
      <c r="DHW835" s="95"/>
      <c r="DHX835" s="95"/>
      <c r="DHY835" s="95"/>
      <c r="DHZ835" s="95"/>
      <c r="DIA835" s="95"/>
      <c r="DIB835" s="95"/>
      <c r="DIC835" s="95"/>
      <c r="DID835" s="95"/>
      <c r="DIE835" s="95"/>
      <c r="DIF835" s="95"/>
      <c r="DIG835" s="95"/>
      <c r="DIH835" s="95"/>
      <c r="DII835" s="95"/>
      <c r="DIJ835" s="95"/>
      <c r="DIK835" s="95"/>
      <c r="DIL835" s="95"/>
      <c r="DIM835" s="95"/>
      <c r="DIN835" s="95"/>
      <c r="DIO835" s="95"/>
      <c r="DIP835" s="95"/>
      <c r="DIQ835" s="95"/>
      <c r="DIR835" s="95"/>
      <c r="DIS835" s="95"/>
      <c r="DIT835" s="96"/>
      <c r="DIU835" s="94"/>
      <c r="DIV835" s="95"/>
      <c r="DIW835" s="95"/>
      <c r="DIX835" s="95"/>
      <c r="DIY835" s="95"/>
      <c r="DIZ835" s="95"/>
      <c r="DJA835" s="95"/>
      <c r="DJB835" s="95"/>
      <c r="DJC835" s="95"/>
      <c r="DJD835" s="95"/>
      <c r="DJE835" s="95"/>
      <c r="DJF835" s="95"/>
      <c r="DJG835" s="95"/>
      <c r="DJH835" s="95"/>
      <c r="DJI835" s="95"/>
      <c r="DJJ835" s="95"/>
      <c r="DJK835" s="95"/>
      <c r="DJL835" s="95"/>
      <c r="DJM835" s="95"/>
      <c r="DJN835" s="95"/>
      <c r="DJO835" s="95"/>
      <c r="DJP835" s="95"/>
      <c r="DJQ835" s="95"/>
      <c r="DJR835" s="95"/>
      <c r="DJS835" s="95"/>
      <c r="DJT835" s="95"/>
      <c r="DJU835" s="95"/>
      <c r="DJV835" s="95"/>
      <c r="DJW835" s="95"/>
      <c r="DJX835" s="95"/>
      <c r="DJY835" s="95"/>
      <c r="DJZ835" s="95"/>
      <c r="DKA835" s="95"/>
      <c r="DKB835" s="96"/>
      <c r="DKC835" s="94"/>
      <c r="DKD835" s="95"/>
      <c r="DKE835" s="95"/>
      <c r="DKF835" s="95"/>
      <c r="DKG835" s="95"/>
      <c r="DKH835" s="95"/>
      <c r="DKI835" s="95"/>
      <c r="DKJ835" s="95"/>
      <c r="DKK835" s="95"/>
      <c r="DKL835" s="95"/>
      <c r="DKM835" s="95"/>
      <c r="DKN835" s="95"/>
      <c r="DKO835" s="95"/>
      <c r="DKP835" s="95"/>
      <c r="DKQ835" s="95"/>
      <c r="DKR835" s="95"/>
      <c r="DKS835" s="95"/>
      <c r="DKT835" s="95"/>
      <c r="DKU835" s="95"/>
      <c r="DKV835" s="95"/>
      <c r="DKW835" s="95"/>
      <c r="DKX835" s="95"/>
      <c r="DKY835" s="95"/>
      <c r="DKZ835" s="95"/>
      <c r="DLA835" s="95"/>
      <c r="DLB835" s="95"/>
      <c r="DLC835" s="95"/>
      <c r="DLD835" s="95"/>
      <c r="DLE835" s="95"/>
      <c r="DLF835" s="95"/>
      <c r="DLG835" s="95"/>
      <c r="DLH835" s="95"/>
      <c r="DLI835" s="95"/>
      <c r="DLJ835" s="96"/>
      <c r="DLK835" s="94"/>
      <c r="DLL835" s="95"/>
      <c r="DLM835" s="95"/>
      <c r="DLN835" s="95"/>
      <c r="DLO835" s="95"/>
      <c r="DLP835" s="95"/>
      <c r="DLQ835" s="95"/>
      <c r="DLR835" s="95"/>
      <c r="DLS835" s="95"/>
      <c r="DLT835" s="95"/>
      <c r="DLU835" s="95"/>
      <c r="DLV835" s="95"/>
      <c r="DLW835" s="95"/>
      <c r="DLX835" s="95"/>
      <c r="DLY835" s="95"/>
      <c r="DLZ835" s="95"/>
      <c r="DMA835" s="95"/>
      <c r="DMB835" s="95"/>
      <c r="DMC835" s="95"/>
      <c r="DMD835" s="95"/>
      <c r="DME835" s="95"/>
      <c r="DMF835" s="95"/>
      <c r="DMG835" s="95"/>
      <c r="DMH835" s="95"/>
      <c r="DMI835" s="95"/>
      <c r="DMJ835" s="95"/>
      <c r="DMK835" s="95"/>
      <c r="DML835" s="95"/>
      <c r="DMM835" s="95"/>
      <c r="DMN835" s="95"/>
      <c r="DMO835" s="95"/>
      <c r="DMP835" s="95"/>
      <c r="DMQ835" s="95"/>
      <c r="DMR835" s="96"/>
      <c r="DMS835" s="94"/>
      <c r="DMT835" s="95"/>
      <c r="DMU835" s="95"/>
      <c r="DMV835" s="95"/>
      <c r="DMW835" s="95"/>
      <c r="DMX835" s="95"/>
      <c r="DMY835" s="95"/>
      <c r="DMZ835" s="95"/>
      <c r="DNA835" s="95"/>
      <c r="DNB835" s="95"/>
      <c r="DNC835" s="95"/>
      <c r="DND835" s="95"/>
      <c r="DNE835" s="95"/>
      <c r="DNF835" s="95"/>
      <c r="DNG835" s="95"/>
      <c r="DNH835" s="95"/>
      <c r="DNI835" s="95"/>
      <c r="DNJ835" s="95"/>
      <c r="DNK835" s="95"/>
      <c r="DNL835" s="95"/>
      <c r="DNM835" s="95"/>
      <c r="DNN835" s="95"/>
      <c r="DNO835" s="95"/>
      <c r="DNP835" s="95"/>
      <c r="DNQ835" s="95"/>
      <c r="DNR835" s="95"/>
      <c r="DNS835" s="95"/>
      <c r="DNT835" s="95"/>
      <c r="DNU835" s="95"/>
      <c r="DNV835" s="95"/>
      <c r="DNW835" s="95"/>
      <c r="DNX835" s="95"/>
      <c r="DNY835" s="95"/>
      <c r="DNZ835" s="96"/>
      <c r="DOA835" s="94"/>
      <c r="DOB835" s="95"/>
      <c r="DOC835" s="95"/>
      <c r="DOD835" s="95"/>
      <c r="DOE835" s="95"/>
      <c r="DOF835" s="95"/>
      <c r="DOG835" s="95"/>
      <c r="DOH835" s="95"/>
      <c r="DOI835" s="95"/>
      <c r="DOJ835" s="95"/>
      <c r="DOK835" s="95"/>
      <c r="DOL835" s="95"/>
      <c r="DOM835" s="95"/>
      <c r="DON835" s="95"/>
      <c r="DOO835" s="95"/>
      <c r="DOP835" s="95"/>
      <c r="DOQ835" s="95"/>
      <c r="DOR835" s="95"/>
      <c r="DOS835" s="95"/>
      <c r="DOT835" s="95"/>
      <c r="DOU835" s="95"/>
      <c r="DOV835" s="95"/>
      <c r="DOW835" s="95"/>
      <c r="DOX835" s="95"/>
      <c r="DOY835" s="95"/>
      <c r="DOZ835" s="95"/>
      <c r="DPA835" s="95"/>
      <c r="DPB835" s="95"/>
      <c r="DPC835" s="95"/>
      <c r="DPD835" s="95"/>
      <c r="DPE835" s="95"/>
      <c r="DPF835" s="95"/>
      <c r="DPG835" s="95"/>
      <c r="DPH835" s="96"/>
      <c r="DPI835" s="94"/>
      <c r="DPJ835" s="95"/>
      <c r="DPK835" s="95"/>
      <c r="DPL835" s="95"/>
      <c r="DPM835" s="95"/>
      <c r="DPN835" s="95"/>
      <c r="DPO835" s="95"/>
      <c r="DPP835" s="95"/>
      <c r="DPQ835" s="95"/>
      <c r="DPR835" s="95"/>
      <c r="DPS835" s="95"/>
      <c r="DPT835" s="95"/>
      <c r="DPU835" s="95"/>
      <c r="DPV835" s="95"/>
      <c r="DPW835" s="95"/>
      <c r="DPX835" s="95"/>
      <c r="DPY835" s="95"/>
      <c r="DPZ835" s="95"/>
      <c r="DQA835" s="95"/>
      <c r="DQB835" s="95"/>
      <c r="DQC835" s="95"/>
      <c r="DQD835" s="95"/>
      <c r="DQE835" s="95"/>
      <c r="DQF835" s="95"/>
      <c r="DQG835" s="95"/>
      <c r="DQH835" s="95"/>
      <c r="DQI835" s="95"/>
      <c r="DQJ835" s="95"/>
      <c r="DQK835" s="95"/>
      <c r="DQL835" s="95"/>
      <c r="DQM835" s="95"/>
      <c r="DQN835" s="95"/>
      <c r="DQO835" s="95"/>
      <c r="DQP835" s="96"/>
      <c r="DQQ835" s="94"/>
      <c r="DQR835" s="95"/>
      <c r="DQS835" s="95"/>
      <c r="DQT835" s="95"/>
      <c r="DQU835" s="95"/>
      <c r="DQV835" s="95"/>
      <c r="DQW835" s="95"/>
      <c r="DQX835" s="95"/>
      <c r="DQY835" s="95"/>
      <c r="DQZ835" s="95"/>
      <c r="DRA835" s="95"/>
      <c r="DRB835" s="95"/>
      <c r="DRC835" s="95"/>
      <c r="DRD835" s="95"/>
      <c r="DRE835" s="95"/>
      <c r="DRF835" s="95"/>
      <c r="DRG835" s="95"/>
      <c r="DRH835" s="95"/>
      <c r="DRI835" s="95"/>
      <c r="DRJ835" s="95"/>
      <c r="DRK835" s="95"/>
      <c r="DRL835" s="95"/>
      <c r="DRM835" s="95"/>
      <c r="DRN835" s="95"/>
      <c r="DRO835" s="95"/>
      <c r="DRP835" s="95"/>
      <c r="DRQ835" s="95"/>
      <c r="DRR835" s="95"/>
      <c r="DRS835" s="95"/>
      <c r="DRT835" s="95"/>
      <c r="DRU835" s="95"/>
      <c r="DRV835" s="95"/>
      <c r="DRW835" s="95"/>
      <c r="DRX835" s="96"/>
      <c r="DRY835" s="94"/>
      <c r="DRZ835" s="95"/>
      <c r="DSA835" s="95"/>
      <c r="DSB835" s="95"/>
      <c r="DSC835" s="95"/>
      <c r="DSD835" s="95"/>
      <c r="DSE835" s="95"/>
      <c r="DSF835" s="95"/>
      <c r="DSG835" s="95"/>
      <c r="DSH835" s="95"/>
      <c r="DSI835" s="95"/>
      <c r="DSJ835" s="95"/>
      <c r="DSK835" s="95"/>
      <c r="DSL835" s="95"/>
      <c r="DSM835" s="95"/>
      <c r="DSN835" s="95"/>
      <c r="DSO835" s="95"/>
      <c r="DSP835" s="95"/>
      <c r="DSQ835" s="95"/>
      <c r="DSR835" s="95"/>
      <c r="DSS835" s="95"/>
      <c r="DST835" s="95"/>
      <c r="DSU835" s="95"/>
      <c r="DSV835" s="95"/>
      <c r="DSW835" s="95"/>
      <c r="DSX835" s="95"/>
      <c r="DSY835" s="95"/>
      <c r="DSZ835" s="95"/>
      <c r="DTA835" s="95"/>
      <c r="DTB835" s="95"/>
      <c r="DTC835" s="95"/>
      <c r="DTD835" s="95"/>
      <c r="DTE835" s="95"/>
      <c r="DTF835" s="96"/>
      <c r="DTG835" s="94"/>
      <c r="DTH835" s="95"/>
      <c r="DTI835" s="95"/>
      <c r="DTJ835" s="95"/>
      <c r="DTK835" s="95"/>
      <c r="DTL835" s="95"/>
      <c r="DTM835" s="95"/>
      <c r="DTN835" s="95"/>
      <c r="DTO835" s="95"/>
      <c r="DTP835" s="95"/>
      <c r="DTQ835" s="95"/>
      <c r="DTR835" s="95"/>
      <c r="DTS835" s="95"/>
      <c r="DTT835" s="95"/>
      <c r="DTU835" s="95"/>
      <c r="DTV835" s="95"/>
      <c r="DTW835" s="95"/>
      <c r="DTX835" s="95"/>
      <c r="DTY835" s="95"/>
      <c r="DTZ835" s="95"/>
      <c r="DUA835" s="95"/>
      <c r="DUB835" s="95"/>
      <c r="DUC835" s="95"/>
      <c r="DUD835" s="95"/>
      <c r="DUE835" s="95"/>
      <c r="DUF835" s="95"/>
      <c r="DUG835" s="95"/>
      <c r="DUH835" s="95"/>
      <c r="DUI835" s="95"/>
      <c r="DUJ835" s="95"/>
      <c r="DUK835" s="95"/>
      <c r="DUL835" s="95"/>
      <c r="DUM835" s="95"/>
      <c r="DUN835" s="96"/>
      <c r="DUO835" s="94"/>
      <c r="DUP835" s="95"/>
      <c r="DUQ835" s="95"/>
      <c r="DUR835" s="95"/>
      <c r="DUS835" s="95"/>
      <c r="DUT835" s="95"/>
      <c r="DUU835" s="95"/>
      <c r="DUV835" s="95"/>
      <c r="DUW835" s="95"/>
      <c r="DUX835" s="95"/>
      <c r="DUY835" s="95"/>
      <c r="DUZ835" s="95"/>
      <c r="DVA835" s="95"/>
      <c r="DVB835" s="95"/>
      <c r="DVC835" s="95"/>
      <c r="DVD835" s="95"/>
      <c r="DVE835" s="95"/>
      <c r="DVF835" s="95"/>
      <c r="DVG835" s="95"/>
      <c r="DVH835" s="95"/>
      <c r="DVI835" s="95"/>
      <c r="DVJ835" s="95"/>
      <c r="DVK835" s="95"/>
      <c r="DVL835" s="95"/>
      <c r="DVM835" s="95"/>
      <c r="DVN835" s="95"/>
      <c r="DVO835" s="95"/>
      <c r="DVP835" s="95"/>
      <c r="DVQ835" s="95"/>
      <c r="DVR835" s="95"/>
      <c r="DVS835" s="95"/>
      <c r="DVT835" s="95"/>
      <c r="DVU835" s="95"/>
      <c r="DVV835" s="96"/>
      <c r="DVW835" s="94"/>
      <c r="DVX835" s="95"/>
      <c r="DVY835" s="95"/>
      <c r="DVZ835" s="95"/>
      <c r="DWA835" s="95"/>
      <c r="DWB835" s="95"/>
      <c r="DWC835" s="95"/>
      <c r="DWD835" s="95"/>
      <c r="DWE835" s="95"/>
      <c r="DWF835" s="95"/>
      <c r="DWG835" s="95"/>
      <c r="DWH835" s="95"/>
      <c r="DWI835" s="95"/>
      <c r="DWJ835" s="95"/>
      <c r="DWK835" s="95"/>
      <c r="DWL835" s="95"/>
      <c r="DWM835" s="95"/>
      <c r="DWN835" s="95"/>
      <c r="DWO835" s="95"/>
      <c r="DWP835" s="95"/>
      <c r="DWQ835" s="95"/>
      <c r="DWR835" s="95"/>
      <c r="DWS835" s="95"/>
      <c r="DWT835" s="95"/>
      <c r="DWU835" s="95"/>
      <c r="DWV835" s="95"/>
      <c r="DWW835" s="95"/>
      <c r="DWX835" s="95"/>
      <c r="DWY835" s="95"/>
      <c r="DWZ835" s="95"/>
      <c r="DXA835" s="95"/>
      <c r="DXB835" s="95"/>
      <c r="DXC835" s="95"/>
      <c r="DXD835" s="96"/>
      <c r="DXE835" s="94"/>
      <c r="DXF835" s="95"/>
      <c r="DXG835" s="95"/>
      <c r="DXH835" s="95"/>
      <c r="DXI835" s="95"/>
      <c r="DXJ835" s="95"/>
      <c r="DXK835" s="95"/>
      <c r="DXL835" s="95"/>
      <c r="DXM835" s="95"/>
      <c r="DXN835" s="95"/>
      <c r="DXO835" s="95"/>
      <c r="DXP835" s="95"/>
      <c r="DXQ835" s="95"/>
      <c r="DXR835" s="95"/>
      <c r="DXS835" s="95"/>
      <c r="DXT835" s="95"/>
      <c r="DXU835" s="95"/>
      <c r="DXV835" s="95"/>
      <c r="DXW835" s="95"/>
      <c r="DXX835" s="95"/>
      <c r="DXY835" s="95"/>
      <c r="DXZ835" s="95"/>
      <c r="DYA835" s="95"/>
      <c r="DYB835" s="95"/>
      <c r="DYC835" s="95"/>
      <c r="DYD835" s="95"/>
      <c r="DYE835" s="95"/>
      <c r="DYF835" s="95"/>
      <c r="DYG835" s="95"/>
      <c r="DYH835" s="95"/>
      <c r="DYI835" s="95"/>
      <c r="DYJ835" s="95"/>
      <c r="DYK835" s="95"/>
      <c r="DYL835" s="96"/>
      <c r="DYM835" s="94"/>
      <c r="DYN835" s="95"/>
      <c r="DYO835" s="95"/>
      <c r="DYP835" s="95"/>
      <c r="DYQ835" s="95"/>
      <c r="DYR835" s="95"/>
      <c r="DYS835" s="95"/>
      <c r="DYT835" s="95"/>
      <c r="DYU835" s="95"/>
      <c r="DYV835" s="95"/>
      <c r="DYW835" s="95"/>
      <c r="DYX835" s="95"/>
      <c r="DYY835" s="95"/>
      <c r="DYZ835" s="95"/>
      <c r="DZA835" s="95"/>
      <c r="DZB835" s="95"/>
      <c r="DZC835" s="95"/>
      <c r="DZD835" s="95"/>
      <c r="DZE835" s="95"/>
      <c r="DZF835" s="95"/>
      <c r="DZG835" s="95"/>
      <c r="DZH835" s="95"/>
      <c r="DZI835" s="95"/>
      <c r="DZJ835" s="95"/>
      <c r="DZK835" s="95"/>
      <c r="DZL835" s="95"/>
      <c r="DZM835" s="95"/>
      <c r="DZN835" s="95"/>
      <c r="DZO835" s="95"/>
      <c r="DZP835" s="95"/>
      <c r="DZQ835" s="95"/>
      <c r="DZR835" s="95"/>
      <c r="DZS835" s="95"/>
      <c r="DZT835" s="96"/>
      <c r="DZU835" s="94"/>
      <c r="DZV835" s="95"/>
      <c r="DZW835" s="95"/>
      <c r="DZX835" s="95"/>
      <c r="DZY835" s="95"/>
      <c r="DZZ835" s="95"/>
      <c r="EAA835" s="95"/>
      <c r="EAB835" s="95"/>
      <c r="EAC835" s="95"/>
      <c r="EAD835" s="95"/>
      <c r="EAE835" s="95"/>
      <c r="EAF835" s="95"/>
      <c r="EAG835" s="95"/>
      <c r="EAH835" s="95"/>
      <c r="EAI835" s="95"/>
      <c r="EAJ835" s="95"/>
      <c r="EAK835" s="95"/>
      <c r="EAL835" s="95"/>
      <c r="EAM835" s="95"/>
      <c r="EAN835" s="95"/>
      <c r="EAO835" s="95"/>
      <c r="EAP835" s="95"/>
      <c r="EAQ835" s="95"/>
      <c r="EAR835" s="95"/>
      <c r="EAS835" s="95"/>
      <c r="EAT835" s="95"/>
      <c r="EAU835" s="95"/>
      <c r="EAV835" s="95"/>
      <c r="EAW835" s="95"/>
      <c r="EAX835" s="95"/>
      <c r="EAY835" s="95"/>
      <c r="EAZ835" s="95"/>
      <c r="EBA835" s="95"/>
      <c r="EBB835" s="96"/>
      <c r="EBC835" s="94"/>
      <c r="EBD835" s="95"/>
      <c r="EBE835" s="95"/>
      <c r="EBF835" s="95"/>
      <c r="EBG835" s="95"/>
      <c r="EBH835" s="95"/>
      <c r="EBI835" s="95"/>
      <c r="EBJ835" s="95"/>
      <c r="EBK835" s="95"/>
      <c r="EBL835" s="95"/>
      <c r="EBM835" s="95"/>
      <c r="EBN835" s="95"/>
      <c r="EBO835" s="95"/>
      <c r="EBP835" s="95"/>
      <c r="EBQ835" s="95"/>
      <c r="EBR835" s="95"/>
      <c r="EBS835" s="95"/>
      <c r="EBT835" s="95"/>
      <c r="EBU835" s="95"/>
      <c r="EBV835" s="95"/>
      <c r="EBW835" s="95"/>
      <c r="EBX835" s="95"/>
      <c r="EBY835" s="95"/>
      <c r="EBZ835" s="95"/>
      <c r="ECA835" s="95"/>
      <c r="ECB835" s="95"/>
      <c r="ECC835" s="95"/>
      <c r="ECD835" s="95"/>
      <c r="ECE835" s="95"/>
      <c r="ECF835" s="95"/>
      <c r="ECG835" s="95"/>
      <c r="ECH835" s="95"/>
      <c r="ECI835" s="95"/>
      <c r="ECJ835" s="96"/>
      <c r="ECK835" s="94"/>
      <c r="ECL835" s="95"/>
      <c r="ECM835" s="95"/>
      <c r="ECN835" s="95"/>
      <c r="ECO835" s="95"/>
      <c r="ECP835" s="95"/>
      <c r="ECQ835" s="95"/>
      <c r="ECR835" s="95"/>
      <c r="ECS835" s="95"/>
      <c r="ECT835" s="95"/>
      <c r="ECU835" s="95"/>
      <c r="ECV835" s="95"/>
      <c r="ECW835" s="95"/>
      <c r="ECX835" s="95"/>
      <c r="ECY835" s="95"/>
      <c r="ECZ835" s="95"/>
      <c r="EDA835" s="95"/>
      <c r="EDB835" s="95"/>
      <c r="EDC835" s="95"/>
      <c r="EDD835" s="95"/>
      <c r="EDE835" s="95"/>
      <c r="EDF835" s="95"/>
      <c r="EDG835" s="95"/>
      <c r="EDH835" s="95"/>
      <c r="EDI835" s="95"/>
      <c r="EDJ835" s="95"/>
      <c r="EDK835" s="95"/>
      <c r="EDL835" s="95"/>
      <c r="EDM835" s="95"/>
      <c r="EDN835" s="95"/>
      <c r="EDO835" s="95"/>
      <c r="EDP835" s="95"/>
      <c r="EDQ835" s="95"/>
      <c r="EDR835" s="96"/>
      <c r="EDS835" s="94"/>
      <c r="EDT835" s="95"/>
      <c r="EDU835" s="95"/>
      <c r="EDV835" s="95"/>
      <c r="EDW835" s="95"/>
      <c r="EDX835" s="95"/>
      <c r="EDY835" s="95"/>
      <c r="EDZ835" s="95"/>
      <c r="EEA835" s="95"/>
      <c r="EEB835" s="95"/>
      <c r="EEC835" s="95"/>
      <c r="EED835" s="95"/>
      <c r="EEE835" s="95"/>
      <c r="EEF835" s="95"/>
      <c r="EEG835" s="95"/>
      <c r="EEH835" s="95"/>
      <c r="EEI835" s="95"/>
      <c r="EEJ835" s="95"/>
      <c r="EEK835" s="95"/>
      <c r="EEL835" s="95"/>
      <c r="EEM835" s="95"/>
      <c r="EEN835" s="95"/>
      <c r="EEO835" s="95"/>
      <c r="EEP835" s="95"/>
      <c r="EEQ835" s="95"/>
      <c r="EER835" s="95"/>
      <c r="EES835" s="95"/>
      <c r="EET835" s="95"/>
      <c r="EEU835" s="95"/>
      <c r="EEV835" s="95"/>
      <c r="EEW835" s="95"/>
      <c r="EEX835" s="95"/>
      <c r="EEY835" s="95"/>
      <c r="EEZ835" s="96"/>
      <c r="EFA835" s="94"/>
      <c r="EFB835" s="95"/>
      <c r="EFC835" s="95"/>
      <c r="EFD835" s="95"/>
      <c r="EFE835" s="95"/>
      <c r="EFF835" s="95"/>
      <c r="EFG835" s="95"/>
      <c r="EFH835" s="95"/>
      <c r="EFI835" s="95"/>
      <c r="EFJ835" s="95"/>
      <c r="EFK835" s="95"/>
      <c r="EFL835" s="95"/>
      <c r="EFM835" s="95"/>
      <c r="EFN835" s="95"/>
      <c r="EFO835" s="95"/>
      <c r="EFP835" s="95"/>
      <c r="EFQ835" s="95"/>
      <c r="EFR835" s="95"/>
      <c r="EFS835" s="95"/>
      <c r="EFT835" s="95"/>
      <c r="EFU835" s="95"/>
      <c r="EFV835" s="95"/>
      <c r="EFW835" s="95"/>
      <c r="EFX835" s="95"/>
      <c r="EFY835" s="95"/>
      <c r="EFZ835" s="95"/>
      <c r="EGA835" s="95"/>
      <c r="EGB835" s="95"/>
      <c r="EGC835" s="95"/>
      <c r="EGD835" s="95"/>
      <c r="EGE835" s="95"/>
      <c r="EGF835" s="95"/>
      <c r="EGG835" s="95"/>
      <c r="EGH835" s="96"/>
      <c r="EGI835" s="94"/>
      <c r="EGJ835" s="95"/>
      <c r="EGK835" s="95"/>
      <c r="EGL835" s="95"/>
      <c r="EGM835" s="95"/>
      <c r="EGN835" s="95"/>
      <c r="EGO835" s="95"/>
      <c r="EGP835" s="95"/>
      <c r="EGQ835" s="95"/>
      <c r="EGR835" s="95"/>
      <c r="EGS835" s="95"/>
      <c r="EGT835" s="95"/>
      <c r="EGU835" s="95"/>
      <c r="EGV835" s="95"/>
      <c r="EGW835" s="95"/>
      <c r="EGX835" s="95"/>
      <c r="EGY835" s="95"/>
      <c r="EGZ835" s="95"/>
      <c r="EHA835" s="95"/>
      <c r="EHB835" s="95"/>
      <c r="EHC835" s="95"/>
      <c r="EHD835" s="95"/>
      <c r="EHE835" s="95"/>
      <c r="EHF835" s="95"/>
      <c r="EHG835" s="95"/>
      <c r="EHH835" s="95"/>
      <c r="EHI835" s="95"/>
      <c r="EHJ835" s="95"/>
      <c r="EHK835" s="95"/>
      <c r="EHL835" s="95"/>
      <c r="EHM835" s="95"/>
      <c r="EHN835" s="95"/>
      <c r="EHO835" s="95"/>
      <c r="EHP835" s="96"/>
      <c r="EHQ835" s="94"/>
      <c r="EHR835" s="95"/>
      <c r="EHS835" s="95"/>
      <c r="EHT835" s="95"/>
      <c r="EHU835" s="95"/>
      <c r="EHV835" s="95"/>
      <c r="EHW835" s="95"/>
      <c r="EHX835" s="95"/>
      <c r="EHY835" s="95"/>
      <c r="EHZ835" s="95"/>
      <c r="EIA835" s="95"/>
      <c r="EIB835" s="95"/>
      <c r="EIC835" s="95"/>
      <c r="EID835" s="95"/>
      <c r="EIE835" s="95"/>
      <c r="EIF835" s="95"/>
      <c r="EIG835" s="95"/>
      <c r="EIH835" s="95"/>
      <c r="EII835" s="95"/>
      <c r="EIJ835" s="95"/>
      <c r="EIK835" s="95"/>
      <c r="EIL835" s="95"/>
      <c r="EIM835" s="95"/>
      <c r="EIN835" s="95"/>
      <c r="EIO835" s="95"/>
      <c r="EIP835" s="95"/>
      <c r="EIQ835" s="95"/>
      <c r="EIR835" s="95"/>
      <c r="EIS835" s="95"/>
      <c r="EIT835" s="95"/>
      <c r="EIU835" s="95"/>
      <c r="EIV835" s="95"/>
      <c r="EIW835" s="95"/>
      <c r="EIX835" s="96"/>
      <c r="EIY835" s="94"/>
      <c r="EIZ835" s="95"/>
      <c r="EJA835" s="95"/>
      <c r="EJB835" s="95"/>
      <c r="EJC835" s="95"/>
      <c r="EJD835" s="95"/>
      <c r="EJE835" s="95"/>
      <c r="EJF835" s="95"/>
      <c r="EJG835" s="95"/>
      <c r="EJH835" s="95"/>
      <c r="EJI835" s="95"/>
      <c r="EJJ835" s="95"/>
      <c r="EJK835" s="95"/>
      <c r="EJL835" s="95"/>
      <c r="EJM835" s="95"/>
      <c r="EJN835" s="95"/>
      <c r="EJO835" s="95"/>
      <c r="EJP835" s="95"/>
      <c r="EJQ835" s="95"/>
      <c r="EJR835" s="95"/>
      <c r="EJS835" s="95"/>
      <c r="EJT835" s="95"/>
      <c r="EJU835" s="95"/>
      <c r="EJV835" s="95"/>
      <c r="EJW835" s="95"/>
      <c r="EJX835" s="95"/>
      <c r="EJY835" s="95"/>
      <c r="EJZ835" s="95"/>
      <c r="EKA835" s="95"/>
      <c r="EKB835" s="95"/>
      <c r="EKC835" s="95"/>
      <c r="EKD835" s="95"/>
      <c r="EKE835" s="95"/>
      <c r="EKF835" s="96"/>
      <c r="EKG835" s="94"/>
      <c r="EKH835" s="95"/>
      <c r="EKI835" s="95"/>
      <c r="EKJ835" s="95"/>
      <c r="EKK835" s="95"/>
      <c r="EKL835" s="95"/>
      <c r="EKM835" s="95"/>
      <c r="EKN835" s="95"/>
      <c r="EKO835" s="95"/>
      <c r="EKP835" s="95"/>
      <c r="EKQ835" s="95"/>
      <c r="EKR835" s="95"/>
      <c r="EKS835" s="95"/>
      <c r="EKT835" s="95"/>
      <c r="EKU835" s="95"/>
      <c r="EKV835" s="95"/>
      <c r="EKW835" s="95"/>
      <c r="EKX835" s="95"/>
      <c r="EKY835" s="95"/>
      <c r="EKZ835" s="95"/>
      <c r="ELA835" s="95"/>
      <c r="ELB835" s="95"/>
      <c r="ELC835" s="95"/>
      <c r="ELD835" s="95"/>
      <c r="ELE835" s="95"/>
      <c r="ELF835" s="95"/>
      <c r="ELG835" s="95"/>
      <c r="ELH835" s="95"/>
      <c r="ELI835" s="95"/>
      <c r="ELJ835" s="95"/>
      <c r="ELK835" s="95"/>
      <c r="ELL835" s="95"/>
      <c r="ELM835" s="95"/>
      <c r="ELN835" s="96"/>
      <c r="ELO835" s="94"/>
      <c r="ELP835" s="95"/>
      <c r="ELQ835" s="95"/>
      <c r="ELR835" s="95"/>
      <c r="ELS835" s="95"/>
      <c r="ELT835" s="95"/>
      <c r="ELU835" s="95"/>
      <c r="ELV835" s="95"/>
      <c r="ELW835" s="95"/>
      <c r="ELX835" s="95"/>
      <c r="ELY835" s="95"/>
      <c r="ELZ835" s="95"/>
      <c r="EMA835" s="95"/>
      <c r="EMB835" s="95"/>
      <c r="EMC835" s="95"/>
      <c r="EMD835" s="95"/>
      <c r="EME835" s="95"/>
      <c r="EMF835" s="95"/>
      <c r="EMG835" s="95"/>
      <c r="EMH835" s="95"/>
      <c r="EMI835" s="95"/>
      <c r="EMJ835" s="95"/>
      <c r="EMK835" s="95"/>
      <c r="EML835" s="95"/>
      <c r="EMM835" s="95"/>
      <c r="EMN835" s="95"/>
      <c r="EMO835" s="95"/>
      <c r="EMP835" s="95"/>
      <c r="EMQ835" s="95"/>
      <c r="EMR835" s="95"/>
      <c r="EMS835" s="95"/>
      <c r="EMT835" s="95"/>
      <c r="EMU835" s="95"/>
      <c r="EMV835" s="96"/>
      <c r="EMW835" s="94"/>
      <c r="EMX835" s="95"/>
      <c r="EMY835" s="95"/>
      <c r="EMZ835" s="95"/>
      <c r="ENA835" s="95"/>
      <c r="ENB835" s="95"/>
      <c r="ENC835" s="95"/>
      <c r="END835" s="95"/>
      <c r="ENE835" s="95"/>
      <c r="ENF835" s="95"/>
      <c r="ENG835" s="95"/>
      <c r="ENH835" s="95"/>
      <c r="ENI835" s="95"/>
      <c r="ENJ835" s="95"/>
      <c r="ENK835" s="95"/>
      <c r="ENL835" s="95"/>
      <c r="ENM835" s="95"/>
      <c r="ENN835" s="95"/>
      <c r="ENO835" s="95"/>
      <c r="ENP835" s="95"/>
      <c r="ENQ835" s="95"/>
      <c r="ENR835" s="95"/>
      <c r="ENS835" s="95"/>
      <c r="ENT835" s="95"/>
      <c r="ENU835" s="95"/>
      <c r="ENV835" s="95"/>
      <c r="ENW835" s="95"/>
      <c r="ENX835" s="95"/>
      <c r="ENY835" s="95"/>
      <c r="ENZ835" s="95"/>
      <c r="EOA835" s="95"/>
      <c r="EOB835" s="95"/>
      <c r="EOC835" s="95"/>
      <c r="EOD835" s="96"/>
      <c r="EOE835" s="94"/>
      <c r="EOF835" s="95"/>
      <c r="EOG835" s="95"/>
      <c r="EOH835" s="95"/>
      <c r="EOI835" s="95"/>
      <c r="EOJ835" s="95"/>
      <c r="EOK835" s="95"/>
      <c r="EOL835" s="95"/>
      <c r="EOM835" s="95"/>
      <c r="EON835" s="95"/>
      <c r="EOO835" s="95"/>
      <c r="EOP835" s="95"/>
      <c r="EOQ835" s="95"/>
      <c r="EOR835" s="95"/>
      <c r="EOS835" s="95"/>
      <c r="EOT835" s="95"/>
      <c r="EOU835" s="95"/>
      <c r="EOV835" s="95"/>
      <c r="EOW835" s="95"/>
      <c r="EOX835" s="95"/>
      <c r="EOY835" s="95"/>
      <c r="EOZ835" s="95"/>
      <c r="EPA835" s="95"/>
      <c r="EPB835" s="95"/>
      <c r="EPC835" s="95"/>
      <c r="EPD835" s="95"/>
      <c r="EPE835" s="95"/>
      <c r="EPF835" s="95"/>
      <c r="EPG835" s="95"/>
      <c r="EPH835" s="95"/>
      <c r="EPI835" s="95"/>
      <c r="EPJ835" s="95"/>
      <c r="EPK835" s="95"/>
      <c r="EPL835" s="96"/>
      <c r="EPM835" s="94"/>
      <c r="EPN835" s="95"/>
      <c r="EPO835" s="95"/>
      <c r="EPP835" s="95"/>
      <c r="EPQ835" s="95"/>
      <c r="EPR835" s="95"/>
      <c r="EPS835" s="95"/>
      <c r="EPT835" s="95"/>
      <c r="EPU835" s="95"/>
      <c r="EPV835" s="95"/>
      <c r="EPW835" s="95"/>
      <c r="EPX835" s="95"/>
      <c r="EPY835" s="95"/>
      <c r="EPZ835" s="95"/>
      <c r="EQA835" s="95"/>
      <c r="EQB835" s="95"/>
      <c r="EQC835" s="95"/>
      <c r="EQD835" s="95"/>
      <c r="EQE835" s="95"/>
      <c r="EQF835" s="95"/>
      <c r="EQG835" s="95"/>
      <c r="EQH835" s="95"/>
      <c r="EQI835" s="95"/>
      <c r="EQJ835" s="95"/>
      <c r="EQK835" s="95"/>
      <c r="EQL835" s="95"/>
      <c r="EQM835" s="95"/>
      <c r="EQN835" s="95"/>
      <c r="EQO835" s="95"/>
      <c r="EQP835" s="95"/>
      <c r="EQQ835" s="95"/>
      <c r="EQR835" s="95"/>
      <c r="EQS835" s="95"/>
      <c r="EQT835" s="96"/>
      <c r="EQU835" s="94"/>
      <c r="EQV835" s="95"/>
      <c r="EQW835" s="95"/>
      <c r="EQX835" s="95"/>
      <c r="EQY835" s="95"/>
      <c r="EQZ835" s="95"/>
      <c r="ERA835" s="95"/>
      <c r="ERB835" s="95"/>
      <c r="ERC835" s="95"/>
      <c r="ERD835" s="95"/>
      <c r="ERE835" s="95"/>
      <c r="ERF835" s="95"/>
      <c r="ERG835" s="95"/>
      <c r="ERH835" s="95"/>
      <c r="ERI835" s="95"/>
      <c r="ERJ835" s="95"/>
      <c r="ERK835" s="95"/>
      <c r="ERL835" s="95"/>
      <c r="ERM835" s="95"/>
      <c r="ERN835" s="95"/>
      <c r="ERO835" s="95"/>
      <c r="ERP835" s="95"/>
      <c r="ERQ835" s="95"/>
      <c r="ERR835" s="95"/>
      <c r="ERS835" s="95"/>
      <c r="ERT835" s="95"/>
      <c r="ERU835" s="95"/>
      <c r="ERV835" s="95"/>
      <c r="ERW835" s="95"/>
      <c r="ERX835" s="95"/>
      <c r="ERY835" s="95"/>
      <c r="ERZ835" s="95"/>
      <c r="ESA835" s="95"/>
      <c r="ESB835" s="96"/>
      <c r="ESC835" s="94"/>
      <c r="ESD835" s="95"/>
      <c r="ESE835" s="95"/>
      <c r="ESF835" s="95"/>
      <c r="ESG835" s="95"/>
      <c r="ESH835" s="95"/>
      <c r="ESI835" s="95"/>
      <c r="ESJ835" s="95"/>
      <c r="ESK835" s="95"/>
      <c r="ESL835" s="95"/>
      <c r="ESM835" s="95"/>
      <c r="ESN835" s="95"/>
      <c r="ESO835" s="95"/>
      <c r="ESP835" s="95"/>
      <c r="ESQ835" s="95"/>
      <c r="ESR835" s="95"/>
      <c r="ESS835" s="95"/>
      <c r="EST835" s="95"/>
      <c r="ESU835" s="95"/>
      <c r="ESV835" s="95"/>
      <c r="ESW835" s="95"/>
      <c r="ESX835" s="95"/>
      <c r="ESY835" s="95"/>
      <c r="ESZ835" s="95"/>
      <c r="ETA835" s="95"/>
      <c r="ETB835" s="95"/>
      <c r="ETC835" s="95"/>
      <c r="ETD835" s="95"/>
      <c r="ETE835" s="95"/>
      <c r="ETF835" s="95"/>
      <c r="ETG835" s="95"/>
      <c r="ETH835" s="95"/>
      <c r="ETI835" s="95"/>
      <c r="ETJ835" s="96"/>
      <c r="ETK835" s="94"/>
      <c r="ETL835" s="95"/>
      <c r="ETM835" s="95"/>
      <c r="ETN835" s="95"/>
      <c r="ETO835" s="95"/>
      <c r="ETP835" s="95"/>
      <c r="ETQ835" s="95"/>
      <c r="ETR835" s="95"/>
      <c r="ETS835" s="95"/>
      <c r="ETT835" s="95"/>
      <c r="ETU835" s="95"/>
      <c r="ETV835" s="95"/>
      <c r="ETW835" s="95"/>
      <c r="ETX835" s="95"/>
      <c r="ETY835" s="95"/>
      <c r="ETZ835" s="95"/>
      <c r="EUA835" s="95"/>
      <c r="EUB835" s="95"/>
      <c r="EUC835" s="95"/>
      <c r="EUD835" s="95"/>
      <c r="EUE835" s="95"/>
      <c r="EUF835" s="95"/>
      <c r="EUG835" s="95"/>
      <c r="EUH835" s="95"/>
      <c r="EUI835" s="95"/>
      <c r="EUJ835" s="95"/>
      <c r="EUK835" s="95"/>
      <c r="EUL835" s="95"/>
      <c r="EUM835" s="95"/>
      <c r="EUN835" s="95"/>
      <c r="EUO835" s="95"/>
      <c r="EUP835" s="95"/>
      <c r="EUQ835" s="95"/>
      <c r="EUR835" s="96"/>
      <c r="EUS835" s="94"/>
      <c r="EUT835" s="95"/>
      <c r="EUU835" s="95"/>
      <c r="EUV835" s="95"/>
      <c r="EUW835" s="95"/>
      <c r="EUX835" s="95"/>
      <c r="EUY835" s="95"/>
      <c r="EUZ835" s="95"/>
      <c r="EVA835" s="95"/>
      <c r="EVB835" s="95"/>
      <c r="EVC835" s="95"/>
      <c r="EVD835" s="95"/>
      <c r="EVE835" s="95"/>
      <c r="EVF835" s="95"/>
      <c r="EVG835" s="95"/>
      <c r="EVH835" s="95"/>
      <c r="EVI835" s="95"/>
      <c r="EVJ835" s="95"/>
      <c r="EVK835" s="95"/>
      <c r="EVL835" s="95"/>
      <c r="EVM835" s="95"/>
      <c r="EVN835" s="95"/>
      <c r="EVO835" s="95"/>
      <c r="EVP835" s="95"/>
      <c r="EVQ835" s="95"/>
      <c r="EVR835" s="95"/>
      <c r="EVS835" s="95"/>
      <c r="EVT835" s="95"/>
      <c r="EVU835" s="95"/>
      <c r="EVV835" s="95"/>
      <c r="EVW835" s="95"/>
      <c r="EVX835" s="95"/>
      <c r="EVY835" s="95"/>
      <c r="EVZ835" s="96"/>
      <c r="EWA835" s="94"/>
      <c r="EWB835" s="95"/>
      <c r="EWC835" s="95"/>
      <c r="EWD835" s="95"/>
      <c r="EWE835" s="95"/>
      <c r="EWF835" s="95"/>
      <c r="EWG835" s="95"/>
      <c r="EWH835" s="95"/>
      <c r="EWI835" s="95"/>
      <c r="EWJ835" s="95"/>
      <c r="EWK835" s="95"/>
      <c r="EWL835" s="95"/>
      <c r="EWM835" s="95"/>
      <c r="EWN835" s="95"/>
      <c r="EWO835" s="95"/>
      <c r="EWP835" s="95"/>
      <c r="EWQ835" s="95"/>
      <c r="EWR835" s="95"/>
      <c r="EWS835" s="95"/>
      <c r="EWT835" s="95"/>
      <c r="EWU835" s="95"/>
      <c r="EWV835" s="95"/>
      <c r="EWW835" s="95"/>
      <c r="EWX835" s="95"/>
      <c r="EWY835" s="95"/>
      <c r="EWZ835" s="95"/>
      <c r="EXA835" s="95"/>
      <c r="EXB835" s="95"/>
      <c r="EXC835" s="95"/>
      <c r="EXD835" s="95"/>
      <c r="EXE835" s="95"/>
      <c r="EXF835" s="95"/>
      <c r="EXG835" s="95"/>
      <c r="EXH835" s="96"/>
      <c r="EXI835" s="94"/>
      <c r="EXJ835" s="95"/>
      <c r="EXK835" s="95"/>
      <c r="EXL835" s="95"/>
      <c r="EXM835" s="95"/>
      <c r="EXN835" s="95"/>
      <c r="EXO835" s="95"/>
      <c r="EXP835" s="95"/>
      <c r="EXQ835" s="95"/>
      <c r="EXR835" s="95"/>
      <c r="EXS835" s="95"/>
      <c r="EXT835" s="95"/>
      <c r="EXU835" s="95"/>
      <c r="EXV835" s="95"/>
      <c r="EXW835" s="95"/>
      <c r="EXX835" s="95"/>
      <c r="EXY835" s="95"/>
      <c r="EXZ835" s="95"/>
      <c r="EYA835" s="95"/>
      <c r="EYB835" s="95"/>
      <c r="EYC835" s="95"/>
      <c r="EYD835" s="95"/>
      <c r="EYE835" s="95"/>
      <c r="EYF835" s="95"/>
      <c r="EYG835" s="95"/>
      <c r="EYH835" s="95"/>
      <c r="EYI835" s="95"/>
      <c r="EYJ835" s="95"/>
      <c r="EYK835" s="95"/>
      <c r="EYL835" s="95"/>
      <c r="EYM835" s="95"/>
      <c r="EYN835" s="95"/>
      <c r="EYO835" s="95"/>
      <c r="EYP835" s="96"/>
      <c r="EYQ835" s="94"/>
      <c r="EYR835" s="95"/>
      <c r="EYS835" s="95"/>
      <c r="EYT835" s="95"/>
      <c r="EYU835" s="95"/>
      <c r="EYV835" s="95"/>
      <c r="EYW835" s="95"/>
      <c r="EYX835" s="95"/>
      <c r="EYY835" s="95"/>
      <c r="EYZ835" s="95"/>
      <c r="EZA835" s="95"/>
      <c r="EZB835" s="95"/>
      <c r="EZC835" s="95"/>
      <c r="EZD835" s="95"/>
      <c r="EZE835" s="95"/>
      <c r="EZF835" s="95"/>
      <c r="EZG835" s="95"/>
      <c r="EZH835" s="95"/>
      <c r="EZI835" s="95"/>
      <c r="EZJ835" s="95"/>
      <c r="EZK835" s="95"/>
      <c r="EZL835" s="95"/>
      <c r="EZM835" s="95"/>
      <c r="EZN835" s="95"/>
      <c r="EZO835" s="95"/>
      <c r="EZP835" s="95"/>
      <c r="EZQ835" s="95"/>
      <c r="EZR835" s="95"/>
      <c r="EZS835" s="95"/>
      <c r="EZT835" s="95"/>
      <c r="EZU835" s="95"/>
      <c r="EZV835" s="95"/>
      <c r="EZW835" s="95"/>
      <c r="EZX835" s="96"/>
      <c r="EZY835" s="94"/>
      <c r="EZZ835" s="95"/>
      <c r="FAA835" s="95"/>
      <c r="FAB835" s="95"/>
      <c r="FAC835" s="95"/>
      <c r="FAD835" s="95"/>
      <c r="FAE835" s="95"/>
      <c r="FAF835" s="95"/>
      <c r="FAG835" s="95"/>
      <c r="FAH835" s="95"/>
      <c r="FAI835" s="95"/>
      <c r="FAJ835" s="95"/>
      <c r="FAK835" s="95"/>
      <c r="FAL835" s="95"/>
      <c r="FAM835" s="95"/>
      <c r="FAN835" s="95"/>
      <c r="FAO835" s="95"/>
      <c r="FAP835" s="95"/>
      <c r="FAQ835" s="95"/>
      <c r="FAR835" s="95"/>
      <c r="FAS835" s="95"/>
      <c r="FAT835" s="95"/>
      <c r="FAU835" s="95"/>
      <c r="FAV835" s="95"/>
      <c r="FAW835" s="95"/>
      <c r="FAX835" s="95"/>
      <c r="FAY835" s="95"/>
      <c r="FAZ835" s="95"/>
      <c r="FBA835" s="95"/>
      <c r="FBB835" s="95"/>
      <c r="FBC835" s="95"/>
      <c r="FBD835" s="95"/>
      <c r="FBE835" s="95"/>
      <c r="FBF835" s="96"/>
      <c r="FBG835" s="94"/>
      <c r="FBH835" s="95"/>
      <c r="FBI835" s="95"/>
      <c r="FBJ835" s="95"/>
      <c r="FBK835" s="95"/>
      <c r="FBL835" s="95"/>
      <c r="FBM835" s="95"/>
      <c r="FBN835" s="95"/>
      <c r="FBO835" s="95"/>
      <c r="FBP835" s="95"/>
      <c r="FBQ835" s="95"/>
      <c r="FBR835" s="95"/>
      <c r="FBS835" s="95"/>
      <c r="FBT835" s="95"/>
      <c r="FBU835" s="95"/>
      <c r="FBV835" s="95"/>
      <c r="FBW835" s="95"/>
      <c r="FBX835" s="95"/>
      <c r="FBY835" s="95"/>
      <c r="FBZ835" s="95"/>
      <c r="FCA835" s="95"/>
      <c r="FCB835" s="95"/>
      <c r="FCC835" s="95"/>
      <c r="FCD835" s="95"/>
      <c r="FCE835" s="95"/>
      <c r="FCF835" s="95"/>
      <c r="FCG835" s="95"/>
      <c r="FCH835" s="95"/>
      <c r="FCI835" s="95"/>
      <c r="FCJ835" s="95"/>
      <c r="FCK835" s="95"/>
      <c r="FCL835" s="95"/>
      <c r="FCM835" s="95"/>
      <c r="FCN835" s="96"/>
      <c r="FCO835" s="94"/>
      <c r="FCP835" s="95"/>
      <c r="FCQ835" s="95"/>
      <c r="FCR835" s="95"/>
      <c r="FCS835" s="95"/>
      <c r="FCT835" s="95"/>
      <c r="FCU835" s="95"/>
      <c r="FCV835" s="95"/>
      <c r="FCW835" s="95"/>
      <c r="FCX835" s="95"/>
      <c r="FCY835" s="95"/>
      <c r="FCZ835" s="95"/>
      <c r="FDA835" s="95"/>
      <c r="FDB835" s="95"/>
      <c r="FDC835" s="95"/>
      <c r="FDD835" s="95"/>
      <c r="FDE835" s="95"/>
      <c r="FDF835" s="95"/>
      <c r="FDG835" s="95"/>
      <c r="FDH835" s="95"/>
      <c r="FDI835" s="95"/>
      <c r="FDJ835" s="95"/>
      <c r="FDK835" s="95"/>
      <c r="FDL835" s="95"/>
      <c r="FDM835" s="95"/>
      <c r="FDN835" s="95"/>
      <c r="FDO835" s="95"/>
      <c r="FDP835" s="95"/>
      <c r="FDQ835" s="95"/>
      <c r="FDR835" s="95"/>
      <c r="FDS835" s="95"/>
      <c r="FDT835" s="95"/>
      <c r="FDU835" s="95"/>
      <c r="FDV835" s="96"/>
      <c r="FDW835" s="94"/>
      <c r="FDX835" s="95"/>
      <c r="FDY835" s="95"/>
      <c r="FDZ835" s="95"/>
      <c r="FEA835" s="95"/>
      <c r="FEB835" s="95"/>
      <c r="FEC835" s="95"/>
      <c r="FED835" s="95"/>
      <c r="FEE835" s="95"/>
      <c r="FEF835" s="95"/>
      <c r="FEG835" s="95"/>
      <c r="FEH835" s="95"/>
      <c r="FEI835" s="95"/>
      <c r="FEJ835" s="95"/>
      <c r="FEK835" s="95"/>
      <c r="FEL835" s="95"/>
      <c r="FEM835" s="95"/>
      <c r="FEN835" s="95"/>
      <c r="FEO835" s="95"/>
      <c r="FEP835" s="95"/>
      <c r="FEQ835" s="95"/>
      <c r="FER835" s="95"/>
      <c r="FES835" s="95"/>
      <c r="FET835" s="95"/>
      <c r="FEU835" s="95"/>
      <c r="FEV835" s="95"/>
      <c r="FEW835" s="95"/>
      <c r="FEX835" s="95"/>
      <c r="FEY835" s="95"/>
      <c r="FEZ835" s="95"/>
      <c r="FFA835" s="95"/>
      <c r="FFB835" s="95"/>
      <c r="FFC835" s="95"/>
      <c r="FFD835" s="96"/>
      <c r="FFE835" s="94"/>
      <c r="FFF835" s="95"/>
      <c r="FFG835" s="95"/>
      <c r="FFH835" s="95"/>
      <c r="FFI835" s="95"/>
      <c r="FFJ835" s="95"/>
      <c r="FFK835" s="95"/>
      <c r="FFL835" s="95"/>
      <c r="FFM835" s="95"/>
      <c r="FFN835" s="95"/>
      <c r="FFO835" s="95"/>
      <c r="FFP835" s="95"/>
      <c r="FFQ835" s="95"/>
      <c r="FFR835" s="95"/>
      <c r="FFS835" s="95"/>
      <c r="FFT835" s="95"/>
      <c r="FFU835" s="95"/>
      <c r="FFV835" s="95"/>
      <c r="FFW835" s="95"/>
      <c r="FFX835" s="95"/>
      <c r="FFY835" s="95"/>
      <c r="FFZ835" s="95"/>
      <c r="FGA835" s="95"/>
      <c r="FGB835" s="95"/>
      <c r="FGC835" s="95"/>
      <c r="FGD835" s="95"/>
      <c r="FGE835" s="95"/>
      <c r="FGF835" s="95"/>
      <c r="FGG835" s="95"/>
      <c r="FGH835" s="95"/>
      <c r="FGI835" s="95"/>
      <c r="FGJ835" s="95"/>
      <c r="FGK835" s="95"/>
      <c r="FGL835" s="96"/>
      <c r="FGM835" s="94"/>
      <c r="FGN835" s="95"/>
      <c r="FGO835" s="95"/>
      <c r="FGP835" s="95"/>
      <c r="FGQ835" s="95"/>
      <c r="FGR835" s="95"/>
      <c r="FGS835" s="95"/>
      <c r="FGT835" s="95"/>
      <c r="FGU835" s="95"/>
      <c r="FGV835" s="95"/>
      <c r="FGW835" s="95"/>
      <c r="FGX835" s="95"/>
      <c r="FGY835" s="95"/>
      <c r="FGZ835" s="95"/>
      <c r="FHA835" s="95"/>
      <c r="FHB835" s="95"/>
      <c r="FHC835" s="95"/>
      <c r="FHD835" s="95"/>
      <c r="FHE835" s="95"/>
      <c r="FHF835" s="95"/>
      <c r="FHG835" s="95"/>
      <c r="FHH835" s="95"/>
      <c r="FHI835" s="95"/>
      <c r="FHJ835" s="95"/>
      <c r="FHK835" s="95"/>
      <c r="FHL835" s="95"/>
      <c r="FHM835" s="95"/>
      <c r="FHN835" s="95"/>
      <c r="FHO835" s="95"/>
      <c r="FHP835" s="95"/>
      <c r="FHQ835" s="95"/>
      <c r="FHR835" s="95"/>
      <c r="FHS835" s="95"/>
      <c r="FHT835" s="96"/>
      <c r="FHU835" s="94"/>
      <c r="FHV835" s="95"/>
      <c r="FHW835" s="95"/>
      <c r="FHX835" s="95"/>
      <c r="FHY835" s="95"/>
      <c r="FHZ835" s="95"/>
      <c r="FIA835" s="95"/>
      <c r="FIB835" s="95"/>
      <c r="FIC835" s="95"/>
      <c r="FID835" s="95"/>
      <c r="FIE835" s="95"/>
      <c r="FIF835" s="95"/>
      <c r="FIG835" s="95"/>
      <c r="FIH835" s="95"/>
      <c r="FII835" s="95"/>
      <c r="FIJ835" s="95"/>
      <c r="FIK835" s="95"/>
      <c r="FIL835" s="95"/>
      <c r="FIM835" s="95"/>
      <c r="FIN835" s="95"/>
      <c r="FIO835" s="95"/>
      <c r="FIP835" s="95"/>
      <c r="FIQ835" s="95"/>
      <c r="FIR835" s="95"/>
      <c r="FIS835" s="95"/>
      <c r="FIT835" s="95"/>
      <c r="FIU835" s="95"/>
      <c r="FIV835" s="95"/>
      <c r="FIW835" s="95"/>
      <c r="FIX835" s="95"/>
      <c r="FIY835" s="95"/>
      <c r="FIZ835" s="95"/>
      <c r="FJA835" s="95"/>
      <c r="FJB835" s="96"/>
      <c r="FJC835" s="94"/>
      <c r="FJD835" s="95"/>
      <c r="FJE835" s="95"/>
      <c r="FJF835" s="95"/>
      <c r="FJG835" s="95"/>
      <c r="FJH835" s="95"/>
      <c r="FJI835" s="95"/>
      <c r="FJJ835" s="95"/>
      <c r="FJK835" s="95"/>
      <c r="FJL835" s="95"/>
      <c r="FJM835" s="95"/>
      <c r="FJN835" s="95"/>
      <c r="FJO835" s="95"/>
      <c r="FJP835" s="95"/>
      <c r="FJQ835" s="95"/>
      <c r="FJR835" s="95"/>
      <c r="FJS835" s="95"/>
      <c r="FJT835" s="95"/>
      <c r="FJU835" s="95"/>
      <c r="FJV835" s="95"/>
      <c r="FJW835" s="95"/>
      <c r="FJX835" s="95"/>
      <c r="FJY835" s="95"/>
      <c r="FJZ835" s="95"/>
      <c r="FKA835" s="95"/>
      <c r="FKB835" s="95"/>
      <c r="FKC835" s="95"/>
      <c r="FKD835" s="95"/>
      <c r="FKE835" s="95"/>
      <c r="FKF835" s="95"/>
      <c r="FKG835" s="95"/>
      <c r="FKH835" s="95"/>
      <c r="FKI835" s="95"/>
      <c r="FKJ835" s="96"/>
      <c r="FKK835" s="94"/>
      <c r="FKL835" s="95"/>
      <c r="FKM835" s="95"/>
      <c r="FKN835" s="95"/>
      <c r="FKO835" s="95"/>
      <c r="FKP835" s="95"/>
      <c r="FKQ835" s="95"/>
      <c r="FKR835" s="95"/>
      <c r="FKS835" s="95"/>
      <c r="FKT835" s="95"/>
      <c r="FKU835" s="95"/>
      <c r="FKV835" s="95"/>
      <c r="FKW835" s="95"/>
      <c r="FKX835" s="95"/>
      <c r="FKY835" s="95"/>
      <c r="FKZ835" s="95"/>
      <c r="FLA835" s="95"/>
      <c r="FLB835" s="95"/>
      <c r="FLC835" s="95"/>
      <c r="FLD835" s="95"/>
      <c r="FLE835" s="95"/>
      <c r="FLF835" s="95"/>
      <c r="FLG835" s="95"/>
      <c r="FLH835" s="95"/>
      <c r="FLI835" s="95"/>
      <c r="FLJ835" s="95"/>
      <c r="FLK835" s="95"/>
      <c r="FLL835" s="95"/>
      <c r="FLM835" s="95"/>
      <c r="FLN835" s="95"/>
      <c r="FLO835" s="95"/>
      <c r="FLP835" s="95"/>
      <c r="FLQ835" s="95"/>
      <c r="FLR835" s="96"/>
      <c r="FLS835" s="94"/>
      <c r="FLT835" s="95"/>
      <c r="FLU835" s="95"/>
      <c r="FLV835" s="95"/>
      <c r="FLW835" s="95"/>
      <c r="FLX835" s="95"/>
      <c r="FLY835" s="95"/>
      <c r="FLZ835" s="95"/>
      <c r="FMA835" s="95"/>
      <c r="FMB835" s="95"/>
      <c r="FMC835" s="95"/>
      <c r="FMD835" s="95"/>
      <c r="FME835" s="95"/>
      <c r="FMF835" s="95"/>
      <c r="FMG835" s="95"/>
      <c r="FMH835" s="95"/>
      <c r="FMI835" s="95"/>
      <c r="FMJ835" s="95"/>
      <c r="FMK835" s="95"/>
      <c r="FML835" s="95"/>
      <c r="FMM835" s="95"/>
      <c r="FMN835" s="95"/>
      <c r="FMO835" s="95"/>
      <c r="FMP835" s="95"/>
      <c r="FMQ835" s="95"/>
      <c r="FMR835" s="95"/>
      <c r="FMS835" s="95"/>
      <c r="FMT835" s="95"/>
      <c r="FMU835" s="95"/>
      <c r="FMV835" s="95"/>
      <c r="FMW835" s="95"/>
      <c r="FMX835" s="95"/>
      <c r="FMY835" s="95"/>
      <c r="FMZ835" s="96"/>
      <c r="FNA835" s="94"/>
      <c r="FNB835" s="95"/>
      <c r="FNC835" s="95"/>
      <c r="FND835" s="95"/>
      <c r="FNE835" s="95"/>
      <c r="FNF835" s="95"/>
      <c r="FNG835" s="95"/>
      <c r="FNH835" s="95"/>
      <c r="FNI835" s="95"/>
      <c r="FNJ835" s="95"/>
      <c r="FNK835" s="95"/>
      <c r="FNL835" s="95"/>
      <c r="FNM835" s="95"/>
      <c r="FNN835" s="95"/>
      <c r="FNO835" s="95"/>
      <c r="FNP835" s="95"/>
      <c r="FNQ835" s="95"/>
      <c r="FNR835" s="95"/>
      <c r="FNS835" s="95"/>
      <c r="FNT835" s="95"/>
      <c r="FNU835" s="95"/>
      <c r="FNV835" s="95"/>
      <c r="FNW835" s="95"/>
      <c r="FNX835" s="95"/>
      <c r="FNY835" s="95"/>
      <c r="FNZ835" s="95"/>
      <c r="FOA835" s="95"/>
      <c r="FOB835" s="95"/>
      <c r="FOC835" s="95"/>
      <c r="FOD835" s="95"/>
      <c r="FOE835" s="95"/>
      <c r="FOF835" s="95"/>
      <c r="FOG835" s="95"/>
      <c r="FOH835" s="96"/>
      <c r="FOI835" s="94"/>
      <c r="FOJ835" s="95"/>
      <c r="FOK835" s="95"/>
      <c r="FOL835" s="95"/>
      <c r="FOM835" s="95"/>
      <c r="FON835" s="95"/>
      <c r="FOO835" s="95"/>
      <c r="FOP835" s="95"/>
      <c r="FOQ835" s="95"/>
      <c r="FOR835" s="95"/>
      <c r="FOS835" s="95"/>
      <c r="FOT835" s="95"/>
      <c r="FOU835" s="95"/>
      <c r="FOV835" s="95"/>
      <c r="FOW835" s="95"/>
      <c r="FOX835" s="95"/>
      <c r="FOY835" s="95"/>
      <c r="FOZ835" s="95"/>
      <c r="FPA835" s="95"/>
      <c r="FPB835" s="95"/>
      <c r="FPC835" s="95"/>
      <c r="FPD835" s="95"/>
      <c r="FPE835" s="95"/>
      <c r="FPF835" s="95"/>
      <c r="FPG835" s="95"/>
      <c r="FPH835" s="95"/>
      <c r="FPI835" s="95"/>
      <c r="FPJ835" s="95"/>
      <c r="FPK835" s="95"/>
      <c r="FPL835" s="95"/>
      <c r="FPM835" s="95"/>
      <c r="FPN835" s="95"/>
      <c r="FPO835" s="95"/>
      <c r="FPP835" s="96"/>
      <c r="FPQ835" s="94"/>
      <c r="FPR835" s="95"/>
      <c r="FPS835" s="95"/>
      <c r="FPT835" s="95"/>
      <c r="FPU835" s="95"/>
      <c r="FPV835" s="95"/>
      <c r="FPW835" s="95"/>
      <c r="FPX835" s="95"/>
      <c r="FPY835" s="95"/>
      <c r="FPZ835" s="95"/>
      <c r="FQA835" s="95"/>
      <c r="FQB835" s="95"/>
      <c r="FQC835" s="95"/>
      <c r="FQD835" s="95"/>
      <c r="FQE835" s="95"/>
      <c r="FQF835" s="95"/>
      <c r="FQG835" s="95"/>
      <c r="FQH835" s="95"/>
      <c r="FQI835" s="95"/>
      <c r="FQJ835" s="95"/>
      <c r="FQK835" s="95"/>
      <c r="FQL835" s="95"/>
      <c r="FQM835" s="95"/>
      <c r="FQN835" s="95"/>
      <c r="FQO835" s="95"/>
      <c r="FQP835" s="95"/>
      <c r="FQQ835" s="95"/>
      <c r="FQR835" s="95"/>
      <c r="FQS835" s="95"/>
      <c r="FQT835" s="95"/>
      <c r="FQU835" s="95"/>
      <c r="FQV835" s="95"/>
      <c r="FQW835" s="95"/>
      <c r="FQX835" s="96"/>
      <c r="FQY835" s="94"/>
      <c r="FQZ835" s="95"/>
      <c r="FRA835" s="95"/>
      <c r="FRB835" s="95"/>
      <c r="FRC835" s="95"/>
      <c r="FRD835" s="95"/>
      <c r="FRE835" s="95"/>
      <c r="FRF835" s="95"/>
      <c r="FRG835" s="95"/>
      <c r="FRH835" s="95"/>
      <c r="FRI835" s="95"/>
      <c r="FRJ835" s="95"/>
      <c r="FRK835" s="95"/>
      <c r="FRL835" s="95"/>
      <c r="FRM835" s="95"/>
      <c r="FRN835" s="95"/>
      <c r="FRO835" s="95"/>
      <c r="FRP835" s="95"/>
      <c r="FRQ835" s="95"/>
      <c r="FRR835" s="95"/>
      <c r="FRS835" s="95"/>
      <c r="FRT835" s="95"/>
      <c r="FRU835" s="95"/>
      <c r="FRV835" s="95"/>
      <c r="FRW835" s="95"/>
      <c r="FRX835" s="95"/>
      <c r="FRY835" s="95"/>
      <c r="FRZ835" s="95"/>
      <c r="FSA835" s="95"/>
      <c r="FSB835" s="95"/>
      <c r="FSC835" s="95"/>
      <c r="FSD835" s="95"/>
      <c r="FSE835" s="95"/>
      <c r="FSF835" s="96"/>
      <c r="FSG835" s="94"/>
      <c r="FSH835" s="95"/>
      <c r="FSI835" s="95"/>
      <c r="FSJ835" s="95"/>
      <c r="FSK835" s="95"/>
      <c r="FSL835" s="95"/>
      <c r="FSM835" s="95"/>
      <c r="FSN835" s="95"/>
      <c r="FSO835" s="95"/>
      <c r="FSP835" s="95"/>
      <c r="FSQ835" s="95"/>
      <c r="FSR835" s="95"/>
      <c r="FSS835" s="95"/>
      <c r="FST835" s="95"/>
      <c r="FSU835" s="95"/>
      <c r="FSV835" s="95"/>
      <c r="FSW835" s="95"/>
      <c r="FSX835" s="95"/>
      <c r="FSY835" s="95"/>
      <c r="FSZ835" s="95"/>
      <c r="FTA835" s="95"/>
      <c r="FTB835" s="95"/>
      <c r="FTC835" s="95"/>
      <c r="FTD835" s="95"/>
      <c r="FTE835" s="95"/>
      <c r="FTF835" s="95"/>
      <c r="FTG835" s="95"/>
      <c r="FTH835" s="95"/>
      <c r="FTI835" s="95"/>
      <c r="FTJ835" s="95"/>
      <c r="FTK835" s="95"/>
      <c r="FTL835" s="95"/>
      <c r="FTM835" s="95"/>
      <c r="FTN835" s="96"/>
      <c r="FTO835" s="94"/>
      <c r="FTP835" s="95"/>
      <c r="FTQ835" s="95"/>
      <c r="FTR835" s="95"/>
      <c r="FTS835" s="95"/>
      <c r="FTT835" s="95"/>
      <c r="FTU835" s="95"/>
      <c r="FTV835" s="95"/>
      <c r="FTW835" s="95"/>
      <c r="FTX835" s="95"/>
      <c r="FTY835" s="95"/>
      <c r="FTZ835" s="95"/>
      <c r="FUA835" s="95"/>
      <c r="FUB835" s="95"/>
      <c r="FUC835" s="95"/>
      <c r="FUD835" s="95"/>
      <c r="FUE835" s="95"/>
      <c r="FUF835" s="95"/>
      <c r="FUG835" s="95"/>
      <c r="FUH835" s="95"/>
      <c r="FUI835" s="95"/>
      <c r="FUJ835" s="95"/>
      <c r="FUK835" s="95"/>
      <c r="FUL835" s="95"/>
      <c r="FUM835" s="95"/>
      <c r="FUN835" s="95"/>
      <c r="FUO835" s="95"/>
      <c r="FUP835" s="95"/>
      <c r="FUQ835" s="95"/>
      <c r="FUR835" s="95"/>
      <c r="FUS835" s="95"/>
      <c r="FUT835" s="95"/>
      <c r="FUU835" s="95"/>
      <c r="FUV835" s="96"/>
      <c r="FUW835" s="94"/>
      <c r="FUX835" s="95"/>
      <c r="FUY835" s="95"/>
      <c r="FUZ835" s="95"/>
      <c r="FVA835" s="95"/>
      <c r="FVB835" s="95"/>
      <c r="FVC835" s="95"/>
      <c r="FVD835" s="95"/>
      <c r="FVE835" s="95"/>
      <c r="FVF835" s="95"/>
      <c r="FVG835" s="95"/>
      <c r="FVH835" s="95"/>
      <c r="FVI835" s="95"/>
      <c r="FVJ835" s="95"/>
      <c r="FVK835" s="95"/>
      <c r="FVL835" s="95"/>
      <c r="FVM835" s="95"/>
      <c r="FVN835" s="95"/>
      <c r="FVO835" s="95"/>
      <c r="FVP835" s="95"/>
      <c r="FVQ835" s="95"/>
      <c r="FVR835" s="95"/>
      <c r="FVS835" s="95"/>
      <c r="FVT835" s="95"/>
      <c r="FVU835" s="95"/>
      <c r="FVV835" s="95"/>
      <c r="FVW835" s="95"/>
      <c r="FVX835" s="95"/>
      <c r="FVY835" s="95"/>
      <c r="FVZ835" s="95"/>
      <c r="FWA835" s="95"/>
      <c r="FWB835" s="95"/>
      <c r="FWC835" s="95"/>
      <c r="FWD835" s="96"/>
      <c r="FWE835" s="94"/>
      <c r="FWF835" s="95"/>
      <c r="FWG835" s="95"/>
      <c r="FWH835" s="95"/>
      <c r="FWI835" s="95"/>
      <c r="FWJ835" s="95"/>
      <c r="FWK835" s="95"/>
      <c r="FWL835" s="95"/>
      <c r="FWM835" s="95"/>
      <c r="FWN835" s="95"/>
      <c r="FWO835" s="95"/>
      <c r="FWP835" s="95"/>
      <c r="FWQ835" s="95"/>
      <c r="FWR835" s="95"/>
      <c r="FWS835" s="95"/>
      <c r="FWT835" s="95"/>
      <c r="FWU835" s="95"/>
      <c r="FWV835" s="95"/>
      <c r="FWW835" s="95"/>
      <c r="FWX835" s="95"/>
      <c r="FWY835" s="95"/>
      <c r="FWZ835" s="95"/>
      <c r="FXA835" s="95"/>
      <c r="FXB835" s="95"/>
      <c r="FXC835" s="95"/>
      <c r="FXD835" s="95"/>
      <c r="FXE835" s="95"/>
      <c r="FXF835" s="95"/>
      <c r="FXG835" s="95"/>
      <c r="FXH835" s="95"/>
      <c r="FXI835" s="95"/>
      <c r="FXJ835" s="95"/>
      <c r="FXK835" s="95"/>
      <c r="FXL835" s="96"/>
      <c r="FXM835" s="94"/>
      <c r="FXN835" s="95"/>
      <c r="FXO835" s="95"/>
      <c r="FXP835" s="95"/>
      <c r="FXQ835" s="95"/>
      <c r="FXR835" s="95"/>
      <c r="FXS835" s="95"/>
      <c r="FXT835" s="95"/>
      <c r="FXU835" s="95"/>
      <c r="FXV835" s="95"/>
      <c r="FXW835" s="95"/>
      <c r="FXX835" s="95"/>
      <c r="FXY835" s="95"/>
      <c r="FXZ835" s="95"/>
      <c r="FYA835" s="95"/>
      <c r="FYB835" s="95"/>
      <c r="FYC835" s="95"/>
      <c r="FYD835" s="95"/>
      <c r="FYE835" s="95"/>
      <c r="FYF835" s="95"/>
      <c r="FYG835" s="95"/>
      <c r="FYH835" s="95"/>
      <c r="FYI835" s="95"/>
      <c r="FYJ835" s="95"/>
      <c r="FYK835" s="95"/>
      <c r="FYL835" s="95"/>
      <c r="FYM835" s="95"/>
      <c r="FYN835" s="95"/>
      <c r="FYO835" s="95"/>
      <c r="FYP835" s="95"/>
      <c r="FYQ835" s="95"/>
      <c r="FYR835" s="95"/>
      <c r="FYS835" s="95"/>
      <c r="FYT835" s="96"/>
      <c r="FYU835" s="94"/>
      <c r="FYV835" s="95"/>
      <c r="FYW835" s="95"/>
      <c r="FYX835" s="95"/>
      <c r="FYY835" s="95"/>
      <c r="FYZ835" s="95"/>
      <c r="FZA835" s="95"/>
      <c r="FZB835" s="95"/>
      <c r="FZC835" s="95"/>
      <c r="FZD835" s="95"/>
      <c r="FZE835" s="95"/>
      <c r="FZF835" s="95"/>
      <c r="FZG835" s="95"/>
      <c r="FZH835" s="95"/>
      <c r="FZI835" s="95"/>
      <c r="FZJ835" s="95"/>
      <c r="FZK835" s="95"/>
      <c r="FZL835" s="95"/>
      <c r="FZM835" s="95"/>
      <c r="FZN835" s="95"/>
      <c r="FZO835" s="95"/>
      <c r="FZP835" s="95"/>
      <c r="FZQ835" s="95"/>
      <c r="FZR835" s="95"/>
      <c r="FZS835" s="95"/>
      <c r="FZT835" s="95"/>
      <c r="FZU835" s="95"/>
      <c r="FZV835" s="95"/>
      <c r="FZW835" s="95"/>
      <c r="FZX835" s="95"/>
      <c r="FZY835" s="95"/>
      <c r="FZZ835" s="95"/>
      <c r="GAA835" s="95"/>
      <c r="GAB835" s="96"/>
      <c r="GAC835" s="94"/>
      <c r="GAD835" s="95"/>
      <c r="GAE835" s="95"/>
      <c r="GAF835" s="95"/>
      <c r="GAG835" s="95"/>
      <c r="GAH835" s="95"/>
      <c r="GAI835" s="95"/>
      <c r="GAJ835" s="95"/>
      <c r="GAK835" s="95"/>
      <c r="GAL835" s="95"/>
      <c r="GAM835" s="95"/>
      <c r="GAN835" s="95"/>
      <c r="GAO835" s="95"/>
      <c r="GAP835" s="95"/>
      <c r="GAQ835" s="95"/>
      <c r="GAR835" s="95"/>
      <c r="GAS835" s="95"/>
      <c r="GAT835" s="95"/>
      <c r="GAU835" s="95"/>
      <c r="GAV835" s="95"/>
      <c r="GAW835" s="95"/>
      <c r="GAX835" s="95"/>
      <c r="GAY835" s="95"/>
      <c r="GAZ835" s="95"/>
      <c r="GBA835" s="95"/>
      <c r="GBB835" s="95"/>
      <c r="GBC835" s="95"/>
      <c r="GBD835" s="95"/>
      <c r="GBE835" s="95"/>
      <c r="GBF835" s="95"/>
      <c r="GBG835" s="95"/>
      <c r="GBH835" s="95"/>
      <c r="GBI835" s="95"/>
      <c r="GBJ835" s="96"/>
      <c r="GBK835" s="94"/>
      <c r="GBL835" s="95"/>
      <c r="GBM835" s="95"/>
      <c r="GBN835" s="95"/>
      <c r="GBO835" s="95"/>
      <c r="GBP835" s="95"/>
      <c r="GBQ835" s="95"/>
      <c r="GBR835" s="95"/>
      <c r="GBS835" s="95"/>
      <c r="GBT835" s="95"/>
      <c r="GBU835" s="95"/>
      <c r="GBV835" s="95"/>
      <c r="GBW835" s="95"/>
      <c r="GBX835" s="95"/>
      <c r="GBY835" s="95"/>
      <c r="GBZ835" s="95"/>
      <c r="GCA835" s="95"/>
      <c r="GCB835" s="95"/>
      <c r="GCC835" s="95"/>
      <c r="GCD835" s="95"/>
      <c r="GCE835" s="95"/>
      <c r="GCF835" s="95"/>
      <c r="GCG835" s="95"/>
      <c r="GCH835" s="95"/>
      <c r="GCI835" s="95"/>
      <c r="GCJ835" s="95"/>
      <c r="GCK835" s="95"/>
      <c r="GCL835" s="95"/>
      <c r="GCM835" s="95"/>
      <c r="GCN835" s="95"/>
      <c r="GCO835" s="95"/>
      <c r="GCP835" s="95"/>
      <c r="GCQ835" s="95"/>
      <c r="GCR835" s="96"/>
      <c r="GCS835" s="94"/>
      <c r="GCT835" s="95"/>
      <c r="GCU835" s="95"/>
      <c r="GCV835" s="95"/>
      <c r="GCW835" s="95"/>
      <c r="GCX835" s="95"/>
      <c r="GCY835" s="95"/>
      <c r="GCZ835" s="95"/>
      <c r="GDA835" s="95"/>
      <c r="GDB835" s="95"/>
      <c r="GDC835" s="95"/>
      <c r="GDD835" s="95"/>
      <c r="GDE835" s="95"/>
      <c r="GDF835" s="95"/>
      <c r="GDG835" s="95"/>
      <c r="GDH835" s="95"/>
      <c r="GDI835" s="95"/>
      <c r="GDJ835" s="95"/>
      <c r="GDK835" s="95"/>
      <c r="GDL835" s="95"/>
      <c r="GDM835" s="95"/>
      <c r="GDN835" s="95"/>
      <c r="GDO835" s="95"/>
      <c r="GDP835" s="95"/>
      <c r="GDQ835" s="95"/>
      <c r="GDR835" s="95"/>
      <c r="GDS835" s="95"/>
      <c r="GDT835" s="95"/>
      <c r="GDU835" s="95"/>
      <c r="GDV835" s="95"/>
      <c r="GDW835" s="95"/>
      <c r="GDX835" s="95"/>
      <c r="GDY835" s="95"/>
      <c r="GDZ835" s="96"/>
      <c r="GEA835" s="94"/>
      <c r="GEB835" s="95"/>
      <c r="GEC835" s="95"/>
      <c r="GED835" s="95"/>
      <c r="GEE835" s="95"/>
      <c r="GEF835" s="95"/>
      <c r="GEG835" s="95"/>
      <c r="GEH835" s="95"/>
      <c r="GEI835" s="95"/>
      <c r="GEJ835" s="95"/>
      <c r="GEK835" s="95"/>
      <c r="GEL835" s="95"/>
      <c r="GEM835" s="95"/>
      <c r="GEN835" s="95"/>
      <c r="GEO835" s="95"/>
      <c r="GEP835" s="95"/>
      <c r="GEQ835" s="95"/>
      <c r="GER835" s="95"/>
      <c r="GES835" s="95"/>
      <c r="GET835" s="95"/>
      <c r="GEU835" s="95"/>
      <c r="GEV835" s="95"/>
      <c r="GEW835" s="95"/>
      <c r="GEX835" s="95"/>
      <c r="GEY835" s="95"/>
      <c r="GEZ835" s="95"/>
      <c r="GFA835" s="95"/>
      <c r="GFB835" s="95"/>
      <c r="GFC835" s="95"/>
      <c r="GFD835" s="95"/>
      <c r="GFE835" s="95"/>
      <c r="GFF835" s="95"/>
      <c r="GFG835" s="95"/>
      <c r="GFH835" s="96"/>
      <c r="GFI835" s="94"/>
      <c r="GFJ835" s="95"/>
      <c r="GFK835" s="95"/>
      <c r="GFL835" s="95"/>
      <c r="GFM835" s="95"/>
      <c r="GFN835" s="95"/>
      <c r="GFO835" s="95"/>
      <c r="GFP835" s="95"/>
      <c r="GFQ835" s="95"/>
      <c r="GFR835" s="95"/>
      <c r="GFS835" s="95"/>
      <c r="GFT835" s="95"/>
      <c r="GFU835" s="95"/>
      <c r="GFV835" s="95"/>
      <c r="GFW835" s="95"/>
      <c r="GFX835" s="95"/>
      <c r="GFY835" s="95"/>
      <c r="GFZ835" s="95"/>
      <c r="GGA835" s="95"/>
      <c r="GGB835" s="95"/>
      <c r="GGC835" s="95"/>
      <c r="GGD835" s="95"/>
      <c r="GGE835" s="95"/>
      <c r="GGF835" s="95"/>
      <c r="GGG835" s="95"/>
      <c r="GGH835" s="95"/>
      <c r="GGI835" s="95"/>
      <c r="GGJ835" s="95"/>
      <c r="GGK835" s="95"/>
      <c r="GGL835" s="95"/>
      <c r="GGM835" s="95"/>
      <c r="GGN835" s="95"/>
      <c r="GGO835" s="95"/>
      <c r="GGP835" s="96"/>
      <c r="GGQ835" s="94"/>
      <c r="GGR835" s="95"/>
      <c r="GGS835" s="95"/>
      <c r="GGT835" s="95"/>
      <c r="GGU835" s="95"/>
      <c r="GGV835" s="95"/>
      <c r="GGW835" s="95"/>
      <c r="GGX835" s="95"/>
      <c r="GGY835" s="95"/>
      <c r="GGZ835" s="95"/>
      <c r="GHA835" s="95"/>
      <c r="GHB835" s="95"/>
      <c r="GHC835" s="95"/>
      <c r="GHD835" s="95"/>
      <c r="GHE835" s="95"/>
      <c r="GHF835" s="95"/>
      <c r="GHG835" s="95"/>
      <c r="GHH835" s="95"/>
      <c r="GHI835" s="95"/>
      <c r="GHJ835" s="95"/>
      <c r="GHK835" s="95"/>
      <c r="GHL835" s="95"/>
      <c r="GHM835" s="95"/>
      <c r="GHN835" s="95"/>
      <c r="GHO835" s="95"/>
      <c r="GHP835" s="95"/>
      <c r="GHQ835" s="95"/>
      <c r="GHR835" s="95"/>
      <c r="GHS835" s="95"/>
      <c r="GHT835" s="95"/>
      <c r="GHU835" s="95"/>
      <c r="GHV835" s="95"/>
      <c r="GHW835" s="95"/>
      <c r="GHX835" s="96"/>
      <c r="GHY835" s="94"/>
      <c r="GHZ835" s="95"/>
      <c r="GIA835" s="95"/>
      <c r="GIB835" s="95"/>
      <c r="GIC835" s="95"/>
      <c r="GID835" s="95"/>
      <c r="GIE835" s="95"/>
      <c r="GIF835" s="95"/>
      <c r="GIG835" s="95"/>
      <c r="GIH835" s="95"/>
      <c r="GII835" s="95"/>
      <c r="GIJ835" s="95"/>
      <c r="GIK835" s="95"/>
      <c r="GIL835" s="95"/>
      <c r="GIM835" s="95"/>
      <c r="GIN835" s="95"/>
      <c r="GIO835" s="95"/>
      <c r="GIP835" s="95"/>
      <c r="GIQ835" s="95"/>
      <c r="GIR835" s="95"/>
      <c r="GIS835" s="95"/>
      <c r="GIT835" s="95"/>
      <c r="GIU835" s="95"/>
      <c r="GIV835" s="95"/>
      <c r="GIW835" s="95"/>
      <c r="GIX835" s="95"/>
      <c r="GIY835" s="95"/>
      <c r="GIZ835" s="95"/>
      <c r="GJA835" s="95"/>
      <c r="GJB835" s="95"/>
      <c r="GJC835" s="95"/>
      <c r="GJD835" s="95"/>
      <c r="GJE835" s="95"/>
      <c r="GJF835" s="96"/>
      <c r="GJG835" s="94"/>
      <c r="GJH835" s="95"/>
      <c r="GJI835" s="95"/>
      <c r="GJJ835" s="95"/>
      <c r="GJK835" s="95"/>
      <c r="GJL835" s="95"/>
      <c r="GJM835" s="95"/>
      <c r="GJN835" s="95"/>
      <c r="GJO835" s="95"/>
      <c r="GJP835" s="95"/>
      <c r="GJQ835" s="95"/>
      <c r="GJR835" s="95"/>
      <c r="GJS835" s="95"/>
      <c r="GJT835" s="95"/>
      <c r="GJU835" s="95"/>
      <c r="GJV835" s="95"/>
      <c r="GJW835" s="95"/>
      <c r="GJX835" s="95"/>
      <c r="GJY835" s="95"/>
      <c r="GJZ835" s="95"/>
      <c r="GKA835" s="95"/>
      <c r="GKB835" s="95"/>
      <c r="GKC835" s="95"/>
      <c r="GKD835" s="95"/>
      <c r="GKE835" s="95"/>
      <c r="GKF835" s="95"/>
      <c r="GKG835" s="95"/>
      <c r="GKH835" s="95"/>
      <c r="GKI835" s="95"/>
      <c r="GKJ835" s="95"/>
      <c r="GKK835" s="95"/>
      <c r="GKL835" s="95"/>
      <c r="GKM835" s="95"/>
      <c r="GKN835" s="96"/>
      <c r="GKO835" s="94"/>
      <c r="GKP835" s="95"/>
      <c r="GKQ835" s="95"/>
      <c r="GKR835" s="95"/>
      <c r="GKS835" s="95"/>
      <c r="GKT835" s="95"/>
      <c r="GKU835" s="95"/>
      <c r="GKV835" s="95"/>
      <c r="GKW835" s="95"/>
      <c r="GKX835" s="95"/>
      <c r="GKY835" s="95"/>
      <c r="GKZ835" s="95"/>
      <c r="GLA835" s="95"/>
      <c r="GLB835" s="95"/>
      <c r="GLC835" s="95"/>
      <c r="GLD835" s="95"/>
      <c r="GLE835" s="95"/>
      <c r="GLF835" s="95"/>
      <c r="GLG835" s="95"/>
      <c r="GLH835" s="95"/>
      <c r="GLI835" s="95"/>
      <c r="GLJ835" s="95"/>
      <c r="GLK835" s="95"/>
      <c r="GLL835" s="95"/>
      <c r="GLM835" s="95"/>
      <c r="GLN835" s="95"/>
      <c r="GLO835" s="95"/>
      <c r="GLP835" s="95"/>
      <c r="GLQ835" s="95"/>
      <c r="GLR835" s="95"/>
      <c r="GLS835" s="95"/>
      <c r="GLT835" s="95"/>
      <c r="GLU835" s="95"/>
      <c r="GLV835" s="96"/>
      <c r="GLW835" s="94"/>
      <c r="GLX835" s="95"/>
      <c r="GLY835" s="95"/>
      <c r="GLZ835" s="95"/>
      <c r="GMA835" s="95"/>
      <c r="GMB835" s="95"/>
      <c r="GMC835" s="95"/>
      <c r="GMD835" s="95"/>
      <c r="GME835" s="95"/>
      <c r="GMF835" s="95"/>
      <c r="GMG835" s="95"/>
      <c r="GMH835" s="95"/>
      <c r="GMI835" s="95"/>
      <c r="GMJ835" s="95"/>
      <c r="GMK835" s="95"/>
      <c r="GML835" s="95"/>
      <c r="GMM835" s="95"/>
      <c r="GMN835" s="95"/>
      <c r="GMO835" s="95"/>
      <c r="GMP835" s="95"/>
      <c r="GMQ835" s="95"/>
      <c r="GMR835" s="95"/>
      <c r="GMS835" s="95"/>
      <c r="GMT835" s="95"/>
      <c r="GMU835" s="95"/>
      <c r="GMV835" s="95"/>
      <c r="GMW835" s="95"/>
      <c r="GMX835" s="95"/>
      <c r="GMY835" s="95"/>
      <c r="GMZ835" s="95"/>
      <c r="GNA835" s="95"/>
      <c r="GNB835" s="95"/>
      <c r="GNC835" s="95"/>
      <c r="GND835" s="96"/>
      <c r="GNE835" s="94"/>
      <c r="GNF835" s="95"/>
      <c r="GNG835" s="95"/>
      <c r="GNH835" s="95"/>
      <c r="GNI835" s="95"/>
      <c r="GNJ835" s="95"/>
      <c r="GNK835" s="95"/>
      <c r="GNL835" s="95"/>
      <c r="GNM835" s="95"/>
      <c r="GNN835" s="95"/>
      <c r="GNO835" s="95"/>
      <c r="GNP835" s="95"/>
      <c r="GNQ835" s="95"/>
      <c r="GNR835" s="95"/>
      <c r="GNS835" s="95"/>
      <c r="GNT835" s="95"/>
      <c r="GNU835" s="95"/>
      <c r="GNV835" s="95"/>
      <c r="GNW835" s="95"/>
      <c r="GNX835" s="95"/>
      <c r="GNY835" s="95"/>
      <c r="GNZ835" s="95"/>
      <c r="GOA835" s="95"/>
      <c r="GOB835" s="95"/>
      <c r="GOC835" s="95"/>
      <c r="GOD835" s="95"/>
      <c r="GOE835" s="95"/>
      <c r="GOF835" s="95"/>
      <c r="GOG835" s="95"/>
      <c r="GOH835" s="95"/>
      <c r="GOI835" s="95"/>
      <c r="GOJ835" s="95"/>
      <c r="GOK835" s="95"/>
      <c r="GOL835" s="96"/>
      <c r="GOM835" s="94"/>
      <c r="GON835" s="95"/>
      <c r="GOO835" s="95"/>
      <c r="GOP835" s="95"/>
      <c r="GOQ835" s="95"/>
      <c r="GOR835" s="95"/>
      <c r="GOS835" s="95"/>
      <c r="GOT835" s="95"/>
      <c r="GOU835" s="95"/>
      <c r="GOV835" s="95"/>
      <c r="GOW835" s="95"/>
      <c r="GOX835" s="95"/>
      <c r="GOY835" s="95"/>
      <c r="GOZ835" s="95"/>
      <c r="GPA835" s="95"/>
      <c r="GPB835" s="95"/>
      <c r="GPC835" s="95"/>
      <c r="GPD835" s="95"/>
      <c r="GPE835" s="95"/>
      <c r="GPF835" s="95"/>
      <c r="GPG835" s="95"/>
      <c r="GPH835" s="95"/>
      <c r="GPI835" s="95"/>
      <c r="GPJ835" s="95"/>
      <c r="GPK835" s="95"/>
      <c r="GPL835" s="95"/>
      <c r="GPM835" s="95"/>
      <c r="GPN835" s="95"/>
      <c r="GPO835" s="95"/>
      <c r="GPP835" s="95"/>
      <c r="GPQ835" s="95"/>
      <c r="GPR835" s="95"/>
      <c r="GPS835" s="95"/>
      <c r="GPT835" s="96"/>
      <c r="GPU835" s="94"/>
      <c r="GPV835" s="95"/>
      <c r="GPW835" s="95"/>
      <c r="GPX835" s="95"/>
      <c r="GPY835" s="95"/>
      <c r="GPZ835" s="95"/>
      <c r="GQA835" s="95"/>
      <c r="GQB835" s="95"/>
      <c r="GQC835" s="95"/>
      <c r="GQD835" s="95"/>
      <c r="GQE835" s="95"/>
      <c r="GQF835" s="95"/>
      <c r="GQG835" s="95"/>
      <c r="GQH835" s="95"/>
      <c r="GQI835" s="95"/>
      <c r="GQJ835" s="95"/>
      <c r="GQK835" s="95"/>
      <c r="GQL835" s="95"/>
      <c r="GQM835" s="95"/>
      <c r="GQN835" s="95"/>
      <c r="GQO835" s="95"/>
      <c r="GQP835" s="95"/>
      <c r="GQQ835" s="95"/>
      <c r="GQR835" s="95"/>
      <c r="GQS835" s="95"/>
      <c r="GQT835" s="95"/>
      <c r="GQU835" s="95"/>
      <c r="GQV835" s="95"/>
      <c r="GQW835" s="95"/>
      <c r="GQX835" s="95"/>
      <c r="GQY835" s="95"/>
      <c r="GQZ835" s="95"/>
      <c r="GRA835" s="95"/>
      <c r="GRB835" s="96"/>
      <c r="GRC835" s="94"/>
      <c r="GRD835" s="95"/>
      <c r="GRE835" s="95"/>
      <c r="GRF835" s="95"/>
      <c r="GRG835" s="95"/>
      <c r="GRH835" s="95"/>
      <c r="GRI835" s="95"/>
      <c r="GRJ835" s="95"/>
      <c r="GRK835" s="95"/>
      <c r="GRL835" s="95"/>
      <c r="GRM835" s="95"/>
      <c r="GRN835" s="95"/>
      <c r="GRO835" s="95"/>
      <c r="GRP835" s="95"/>
      <c r="GRQ835" s="95"/>
      <c r="GRR835" s="95"/>
      <c r="GRS835" s="95"/>
      <c r="GRT835" s="95"/>
      <c r="GRU835" s="95"/>
      <c r="GRV835" s="95"/>
      <c r="GRW835" s="95"/>
      <c r="GRX835" s="95"/>
      <c r="GRY835" s="95"/>
      <c r="GRZ835" s="95"/>
      <c r="GSA835" s="95"/>
      <c r="GSB835" s="95"/>
      <c r="GSC835" s="95"/>
      <c r="GSD835" s="95"/>
      <c r="GSE835" s="95"/>
      <c r="GSF835" s="95"/>
      <c r="GSG835" s="95"/>
      <c r="GSH835" s="95"/>
      <c r="GSI835" s="95"/>
      <c r="GSJ835" s="96"/>
      <c r="GSK835" s="94"/>
      <c r="GSL835" s="95"/>
      <c r="GSM835" s="95"/>
      <c r="GSN835" s="95"/>
      <c r="GSO835" s="95"/>
      <c r="GSP835" s="95"/>
      <c r="GSQ835" s="95"/>
      <c r="GSR835" s="95"/>
      <c r="GSS835" s="95"/>
      <c r="GST835" s="95"/>
      <c r="GSU835" s="95"/>
      <c r="GSV835" s="95"/>
      <c r="GSW835" s="95"/>
      <c r="GSX835" s="95"/>
      <c r="GSY835" s="95"/>
      <c r="GSZ835" s="95"/>
      <c r="GTA835" s="95"/>
      <c r="GTB835" s="95"/>
      <c r="GTC835" s="95"/>
      <c r="GTD835" s="95"/>
      <c r="GTE835" s="95"/>
      <c r="GTF835" s="95"/>
      <c r="GTG835" s="95"/>
      <c r="GTH835" s="95"/>
      <c r="GTI835" s="95"/>
      <c r="GTJ835" s="95"/>
      <c r="GTK835" s="95"/>
      <c r="GTL835" s="95"/>
      <c r="GTM835" s="95"/>
      <c r="GTN835" s="95"/>
      <c r="GTO835" s="95"/>
      <c r="GTP835" s="95"/>
      <c r="GTQ835" s="95"/>
      <c r="GTR835" s="96"/>
      <c r="GTS835" s="94"/>
      <c r="GTT835" s="95"/>
      <c r="GTU835" s="95"/>
      <c r="GTV835" s="95"/>
      <c r="GTW835" s="95"/>
      <c r="GTX835" s="95"/>
      <c r="GTY835" s="95"/>
      <c r="GTZ835" s="95"/>
      <c r="GUA835" s="95"/>
      <c r="GUB835" s="95"/>
      <c r="GUC835" s="95"/>
      <c r="GUD835" s="95"/>
      <c r="GUE835" s="95"/>
      <c r="GUF835" s="95"/>
      <c r="GUG835" s="95"/>
      <c r="GUH835" s="95"/>
      <c r="GUI835" s="95"/>
      <c r="GUJ835" s="95"/>
      <c r="GUK835" s="95"/>
      <c r="GUL835" s="95"/>
      <c r="GUM835" s="95"/>
      <c r="GUN835" s="95"/>
      <c r="GUO835" s="95"/>
      <c r="GUP835" s="95"/>
      <c r="GUQ835" s="95"/>
      <c r="GUR835" s="95"/>
      <c r="GUS835" s="95"/>
      <c r="GUT835" s="95"/>
      <c r="GUU835" s="95"/>
      <c r="GUV835" s="95"/>
      <c r="GUW835" s="95"/>
      <c r="GUX835" s="95"/>
      <c r="GUY835" s="95"/>
      <c r="GUZ835" s="96"/>
      <c r="GVA835" s="94"/>
      <c r="GVB835" s="95"/>
      <c r="GVC835" s="95"/>
      <c r="GVD835" s="95"/>
      <c r="GVE835" s="95"/>
      <c r="GVF835" s="95"/>
      <c r="GVG835" s="95"/>
      <c r="GVH835" s="95"/>
      <c r="GVI835" s="95"/>
      <c r="GVJ835" s="95"/>
      <c r="GVK835" s="95"/>
      <c r="GVL835" s="95"/>
      <c r="GVM835" s="95"/>
      <c r="GVN835" s="95"/>
      <c r="GVO835" s="95"/>
      <c r="GVP835" s="95"/>
      <c r="GVQ835" s="95"/>
      <c r="GVR835" s="95"/>
      <c r="GVS835" s="95"/>
      <c r="GVT835" s="95"/>
      <c r="GVU835" s="95"/>
      <c r="GVV835" s="95"/>
      <c r="GVW835" s="95"/>
      <c r="GVX835" s="95"/>
      <c r="GVY835" s="95"/>
      <c r="GVZ835" s="95"/>
      <c r="GWA835" s="95"/>
      <c r="GWB835" s="95"/>
      <c r="GWC835" s="95"/>
      <c r="GWD835" s="95"/>
      <c r="GWE835" s="95"/>
      <c r="GWF835" s="95"/>
      <c r="GWG835" s="95"/>
      <c r="GWH835" s="96"/>
      <c r="GWI835" s="94"/>
      <c r="GWJ835" s="95"/>
      <c r="GWK835" s="95"/>
      <c r="GWL835" s="95"/>
      <c r="GWM835" s="95"/>
      <c r="GWN835" s="95"/>
      <c r="GWO835" s="95"/>
      <c r="GWP835" s="95"/>
      <c r="GWQ835" s="95"/>
      <c r="GWR835" s="95"/>
      <c r="GWS835" s="95"/>
      <c r="GWT835" s="95"/>
      <c r="GWU835" s="95"/>
      <c r="GWV835" s="95"/>
      <c r="GWW835" s="95"/>
      <c r="GWX835" s="95"/>
      <c r="GWY835" s="95"/>
      <c r="GWZ835" s="95"/>
      <c r="GXA835" s="95"/>
      <c r="GXB835" s="95"/>
      <c r="GXC835" s="95"/>
      <c r="GXD835" s="95"/>
      <c r="GXE835" s="95"/>
      <c r="GXF835" s="95"/>
      <c r="GXG835" s="95"/>
      <c r="GXH835" s="95"/>
      <c r="GXI835" s="95"/>
      <c r="GXJ835" s="95"/>
      <c r="GXK835" s="95"/>
      <c r="GXL835" s="95"/>
      <c r="GXM835" s="95"/>
      <c r="GXN835" s="95"/>
      <c r="GXO835" s="95"/>
      <c r="GXP835" s="96"/>
      <c r="GXQ835" s="94"/>
      <c r="GXR835" s="95"/>
      <c r="GXS835" s="95"/>
      <c r="GXT835" s="95"/>
      <c r="GXU835" s="95"/>
      <c r="GXV835" s="95"/>
      <c r="GXW835" s="95"/>
      <c r="GXX835" s="95"/>
      <c r="GXY835" s="95"/>
      <c r="GXZ835" s="95"/>
      <c r="GYA835" s="95"/>
      <c r="GYB835" s="95"/>
      <c r="GYC835" s="95"/>
      <c r="GYD835" s="95"/>
      <c r="GYE835" s="95"/>
      <c r="GYF835" s="95"/>
      <c r="GYG835" s="95"/>
      <c r="GYH835" s="95"/>
      <c r="GYI835" s="95"/>
      <c r="GYJ835" s="95"/>
      <c r="GYK835" s="95"/>
      <c r="GYL835" s="95"/>
      <c r="GYM835" s="95"/>
      <c r="GYN835" s="95"/>
      <c r="GYO835" s="95"/>
      <c r="GYP835" s="95"/>
      <c r="GYQ835" s="95"/>
      <c r="GYR835" s="95"/>
      <c r="GYS835" s="95"/>
      <c r="GYT835" s="95"/>
      <c r="GYU835" s="95"/>
      <c r="GYV835" s="95"/>
      <c r="GYW835" s="95"/>
      <c r="GYX835" s="96"/>
      <c r="GYY835" s="94"/>
      <c r="GYZ835" s="95"/>
      <c r="GZA835" s="95"/>
      <c r="GZB835" s="95"/>
      <c r="GZC835" s="95"/>
      <c r="GZD835" s="95"/>
      <c r="GZE835" s="95"/>
      <c r="GZF835" s="95"/>
      <c r="GZG835" s="95"/>
      <c r="GZH835" s="95"/>
      <c r="GZI835" s="95"/>
      <c r="GZJ835" s="95"/>
      <c r="GZK835" s="95"/>
      <c r="GZL835" s="95"/>
      <c r="GZM835" s="95"/>
      <c r="GZN835" s="95"/>
      <c r="GZO835" s="95"/>
      <c r="GZP835" s="95"/>
      <c r="GZQ835" s="95"/>
      <c r="GZR835" s="95"/>
      <c r="GZS835" s="95"/>
      <c r="GZT835" s="95"/>
      <c r="GZU835" s="95"/>
      <c r="GZV835" s="95"/>
      <c r="GZW835" s="95"/>
      <c r="GZX835" s="95"/>
      <c r="GZY835" s="95"/>
      <c r="GZZ835" s="95"/>
      <c r="HAA835" s="95"/>
      <c r="HAB835" s="95"/>
      <c r="HAC835" s="95"/>
      <c r="HAD835" s="95"/>
      <c r="HAE835" s="95"/>
      <c r="HAF835" s="96"/>
      <c r="HAG835" s="94"/>
      <c r="HAH835" s="95"/>
      <c r="HAI835" s="95"/>
      <c r="HAJ835" s="95"/>
      <c r="HAK835" s="95"/>
      <c r="HAL835" s="95"/>
      <c r="HAM835" s="95"/>
      <c r="HAN835" s="95"/>
      <c r="HAO835" s="95"/>
      <c r="HAP835" s="95"/>
      <c r="HAQ835" s="95"/>
      <c r="HAR835" s="95"/>
      <c r="HAS835" s="95"/>
      <c r="HAT835" s="95"/>
      <c r="HAU835" s="95"/>
      <c r="HAV835" s="95"/>
      <c r="HAW835" s="95"/>
      <c r="HAX835" s="95"/>
      <c r="HAY835" s="95"/>
      <c r="HAZ835" s="95"/>
      <c r="HBA835" s="95"/>
      <c r="HBB835" s="95"/>
      <c r="HBC835" s="95"/>
      <c r="HBD835" s="95"/>
      <c r="HBE835" s="95"/>
      <c r="HBF835" s="95"/>
      <c r="HBG835" s="95"/>
      <c r="HBH835" s="95"/>
      <c r="HBI835" s="95"/>
      <c r="HBJ835" s="95"/>
      <c r="HBK835" s="95"/>
      <c r="HBL835" s="95"/>
      <c r="HBM835" s="95"/>
      <c r="HBN835" s="96"/>
      <c r="HBO835" s="94"/>
      <c r="HBP835" s="95"/>
      <c r="HBQ835" s="95"/>
      <c r="HBR835" s="95"/>
      <c r="HBS835" s="95"/>
      <c r="HBT835" s="95"/>
      <c r="HBU835" s="95"/>
      <c r="HBV835" s="95"/>
      <c r="HBW835" s="95"/>
      <c r="HBX835" s="95"/>
      <c r="HBY835" s="95"/>
      <c r="HBZ835" s="95"/>
      <c r="HCA835" s="95"/>
      <c r="HCB835" s="95"/>
      <c r="HCC835" s="95"/>
      <c r="HCD835" s="95"/>
      <c r="HCE835" s="95"/>
      <c r="HCF835" s="95"/>
      <c r="HCG835" s="95"/>
      <c r="HCH835" s="95"/>
      <c r="HCI835" s="95"/>
      <c r="HCJ835" s="95"/>
      <c r="HCK835" s="95"/>
      <c r="HCL835" s="95"/>
      <c r="HCM835" s="95"/>
      <c r="HCN835" s="95"/>
      <c r="HCO835" s="95"/>
      <c r="HCP835" s="95"/>
      <c r="HCQ835" s="95"/>
      <c r="HCR835" s="95"/>
      <c r="HCS835" s="95"/>
      <c r="HCT835" s="95"/>
      <c r="HCU835" s="95"/>
      <c r="HCV835" s="96"/>
      <c r="HCW835" s="94"/>
      <c r="HCX835" s="95"/>
      <c r="HCY835" s="95"/>
      <c r="HCZ835" s="95"/>
      <c r="HDA835" s="95"/>
      <c r="HDB835" s="95"/>
      <c r="HDC835" s="95"/>
      <c r="HDD835" s="95"/>
      <c r="HDE835" s="95"/>
      <c r="HDF835" s="95"/>
      <c r="HDG835" s="95"/>
      <c r="HDH835" s="95"/>
      <c r="HDI835" s="95"/>
      <c r="HDJ835" s="95"/>
      <c r="HDK835" s="95"/>
      <c r="HDL835" s="95"/>
      <c r="HDM835" s="95"/>
      <c r="HDN835" s="95"/>
      <c r="HDO835" s="95"/>
      <c r="HDP835" s="95"/>
      <c r="HDQ835" s="95"/>
      <c r="HDR835" s="95"/>
      <c r="HDS835" s="95"/>
      <c r="HDT835" s="95"/>
      <c r="HDU835" s="95"/>
      <c r="HDV835" s="95"/>
      <c r="HDW835" s="95"/>
      <c r="HDX835" s="95"/>
      <c r="HDY835" s="95"/>
      <c r="HDZ835" s="95"/>
      <c r="HEA835" s="95"/>
      <c r="HEB835" s="95"/>
      <c r="HEC835" s="95"/>
      <c r="HED835" s="96"/>
      <c r="HEE835" s="94"/>
      <c r="HEF835" s="95"/>
      <c r="HEG835" s="95"/>
      <c r="HEH835" s="95"/>
      <c r="HEI835" s="95"/>
      <c r="HEJ835" s="95"/>
      <c r="HEK835" s="95"/>
      <c r="HEL835" s="95"/>
      <c r="HEM835" s="95"/>
      <c r="HEN835" s="95"/>
      <c r="HEO835" s="95"/>
      <c r="HEP835" s="95"/>
      <c r="HEQ835" s="95"/>
      <c r="HER835" s="95"/>
      <c r="HES835" s="95"/>
      <c r="HET835" s="95"/>
      <c r="HEU835" s="95"/>
      <c r="HEV835" s="95"/>
      <c r="HEW835" s="95"/>
      <c r="HEX835" s="95"/>
      <c r="HEY835" s="95"/>
      <c r="HEZ835" s="95"/>
      <c r="HFA835" s="95"/>
      <c r="HFB835" s="95"/>
      <c r="HFC835" s="95"/>
      <c r="HFD835" s="95"/>
      <c r="HFE835" s="95"/>
      <c r="HFF835" s="95"/>
      <c r="HFG835" s="95"/>
      <c r="HFH835" s="95"/>
      <c r="HFI835" s="95"/>
      <c r="HFJ835" s="95"/>
      <c r="HFK835" s="95"/>
      <c r="HFL835" s="96"/>
      <c r="HFM835" s="94"/>
      <c r="HFN835" s="95"/>
      <c r="HFO835" s="95"/>
      <c r="HFP835" s="95"/>
      <c r="HFQ835" s="95"/>
      <c r="HFR835" s="95"/>
      <c r="HFS835" s="95"/>
      <c r="HFT835" s="95"/>
      <c r="HFU835" s="95"/>
      <c r="HFV835" s="95"/>
      <c r="HFW835" s="95"/>
      <c r="HFX835" s="95"/>
      <c r="HFY835" s="95"/>
      <c r="HFZ835" s="95"/>
      <c r="HGA835" s="95"/>
      <c r="HGB835" s="95"/>
      <c r="HGC835" s="95"/>
      <c r="HGD835" s="95"/>
      <c r="HGE835" s="95"/>
      <c r="HGF835" s="95"/>
      <c r="HGG835" s="95"/>
      <c r="HGH835" s="95"/>
      <c r="HGI835" s="95"/>
      <c r="HGJ835" s="95"/>
      <c r="HGK835" s="95"/>
      <c r="HGL835" s="95"/>
      <c r="HGM835" s="95"/>
      <c r="HGN835" s="95"/>
      <c r="HGO835" s="95"/>
      <c r="HGP835" s="95"/>
      <c r="HGQ835" s="95"/>
      <c r="HGR835" s="95"/>
      <c r="HGS835" s="95"/>
      <c r="HGT835" s="96"/>
      <c r="HGU835" s="94"/>
      <c r="HGV835" s="95"/>
      <c r="HGW835" s="95"/>
      <c r="HGX835" s="95"/>
      <c r="HGY835" s="95"/>
      <c r="HGZ835" s="95"/>
      <c r="HHA835" s="95"/>
      <c r="HHB835" s="95"/>
      <c r="HHC835" s="95"/>
      <c r="HHD835" s="95"/>
      <c r="HHE835" s="95"/>
      <c r="HHF835" s="95"/>
      <c r="HHG835" s="95"/>
      <c r="HHH835" s="95"/>
      <c r="HHI835" s="95"/>
      <c r="HHJ835" s="95"/>
      <c r="HHK835" s="95"/>
      <c r="HHL835" s="95"/>
      <c r="HHM835" s="95"/>
      <c r="HHN835" s="95"/>
      <c r="HHO835" s="95"/>
      <c r="HHP835" s="95"/>
      <c r="HHQ835" s="95"/>
      <c r="HHR835" s="95"/>
      <c r="HHS835" s="95"/>
      <c r="HHT835" s="95"/>
      <c r="HHU835" s="95"/>
      <c r="HHV835" s="95"/>
      <c r="HHW835" s="95"/>
      <c r="HHX835" s="95"/>
      <c r="HHY835" s="95"/>
      <c r="HHZ835" s="95"/>
      <c r="HIA835" s="95"/>
      <c r="HIB835" s="96"/>
      <c r="HIC835" s="94"/>
      <c r="HID835" s="95"/>
      <c r="HIE835" s="95"/>
      <c r="HIF835" s="95"/>
      <c r="HIG835" s="95"/>
      <c r="HIH835" s="95"/>
      <c r="HII835" s="95"/>
      <c r="HIJ835" s="95"/>
      <c r="HIK835" s="95"/>
      <c r="HIL835" s="95"/>
      <c r="HIM835" s="95"/>
      <c r="HIN835" s="95"/>
      <c r="HIO835" s="95"/>
      <c r="HIP835" s="95"/>
      <c r="HIQ835" s="95"/>
      <c r="HIR835" s="95"/>
      <c r="HIS835" s="95"/>
      <c r="HIT835" s="95"/>
      <c r="HIU835" s="95"/>
      <c r="HIV835" s="95"/>
      <c r="HIW835" s="95"/>
      <c r="HIX835" s="95"/>
      <c r="HIY835" s="95"/>
      <c r="HIZ835" s="95"/>
      <c r="HJA835" s="95"/>
      <c r="HJB835" s="95"/>
      <c r="HJC835" s="95"/>
      <c r="HJD835" s="95"/>
      <c r="HJE835" s="95"/>
      <c r="HJF835" s="95"/>
      <c r="HJG835" s="95"/>
      <c r="HJH835" s="95"/>
      <c r="HJI835" s="95"/>
      <c r="HJJ835" s="96"/>
      <c r="HJK835" s="94"/>
      <c r="HJL835" s="95"/>
      <c r="HJM835" s="95"/>
      <c r="HJN835" s="95"/>
      <c r="HJO835" s="95"/>
      <c r="HJP835" s="95"/>
      <c r="HJQ835" s="95"/>
      <c r="HJR835" s="95"/>
      <c r="HJS835" s="95"/>
      <c r="HJT835" s="95"/>
      <c r="HJU835" s="95"/>
      <c r="HJV835" s="95"/>
      <c r="HJW835" s="95"/>
      <c r="HJX835" s="95"/>
      <c r="HJY835" s="95"/>
      <c r="HJZ835" s="95"/>
      <c r="HKA835" s="95"/>
      <c r="HKB835" s="95"/>
      <c r="HKC835" s="95"/>
      <c r="HKD835" s="95"/>
      <c r="HKE835" s="95"/>
      <c r="HKF835" s="95"/>
      <c r="HKG835" s="95"/>
      <c r="HKH835" s="95"/>
      <c r="HKI835" s="95"/>
      <c r="HKJ835" s="95"/>
      <c r="HKK835" s="95"/>
      <c r="HKL835" s="95"/>
      <c r="HKM835" s="95"/>
      <c r="HKN835" s="95"/>
      <c r="HKO835" s="95"/>
      <c r="HKP835" s="95"/>
      <c r="HKQ835" s="95"/>
      <c r="HKR835" s="96"/>
      <c r="HKS835" s="94"/>
      <c r="HKT835" s="95"/>
      <c r="HKU835" s="95"/>
      <c r="HKV835" s="95"/>
      <c r="HKW835" s="95"/>
      <c r="HKX835" s="95"/>
      <c r="HKY835" s="95"/>
      <c r="HKZ835" s="95"/>
      <c r="HLA835" s="95"/>
      <c r="HLB835" s="95"/>
      <c r="HLC835" s="95"/>
      <c r="HLD835" s="95"/>
      <c r="HLE835" s="95"/>
      <c r="HLF835" s="95"/>
      <c r="HLG835" s="95"/>
      <c r="HLH835" s="95"/>
      <c r="HLI835" s="95"/>
      <c r="HLJ835" s="95"/>
      <c r="HLK835" s="95"/>
      <c r="HLL835" s="95"/>
      <c r="HLM835" s="95"/>
      <c r="HLN835" s="95"/>
      <c r="HLO835" s="95"/>
      <c r="HLP835" s="95"/>
      <c r="HLQ835" s="95"/>
      <c r="HLR835" s="95"/>
      <c r="HLS835" s="95"/>
      <c r="HLT835" s="95"/>
      <c r="HLU835" s="95"/>
      <c r="HLV835" s="95"/>
      <c r="HLW835" s="95"/>
      <c r="HLX835" s="95"/>
      <c r="HLY835" s="95"/>
      <c r="HLZ835" s="96"/>
      <c r="HMA835" s="94"/>
      <c r="HMB835" s="95"/>
      <c r="HMC835" s="95"/>
      <c r="HMD835" s="95"/>
      <c r="HME835" s="95"/>
      <c r="HMF835" s="95"/>
      <c r="HMG835" s="95"/>
      <c r="HMH835" s="95"/>
      <c r="HMI835" s="95"/>
      <c r="HMJ835" s="95"/>
      <c r="HMK835" s="95"/>
      <c r="HML835" s="95"/>
      <c r="HMM835" s="95"/>
      <c r="HMN835" s="95"/>
      <c r="HMO835" s="95"/>
      <c r="HMP835" s="95"/>
      <c r="HMQ835" s="95"/>
      <c r="HMR835" s="95"/>
      <c r="HMS835" s="95"/>
      <c r="HMT835" s="95"/>
      <c r="HMU835" s="95"/>
      <c r="HMV835" s="95"/>
      <c r="HMW835" s="95"/>
      <c r="HMX835" s="95"/>
      <c r="HMY835" s="95"/>
      <c r="HMZ835" s="95"/>
      <c r="HNA835" s="95"/>
      <c r="HNB835" s="95"/>
      <c r="HNC835" s="95"/>
      <c r="HND835" s="95"/>
      <c r="HNE835" s="95"/>
      <c r="HNF835" s="95"/>
      <c r="HNG835" s="95"/>
      <c r="HNH835" s="96"/>
      <c r="HNI835" s="94"/>
      <c r="HNJ835" s="95"/>
      <c r="HNK835" s="95"/>
      <c r="HNL835" s="95"/>
      <c r="HNM835" s="95"/>
      <c r="HNN835" s="95"/>
      <c r="HNO835" s="95"/>
      <c r="HNP835" s="95"/>
      <c r="HNQ835" s="95"/>
      <c r="HNR835" s="95"/>
      <c r="HNS835" s="95"/>
      <c r="HNT835" s="95"/>
      <c r="HNU835" s="95"/>
      <c r="HNV835" s="95"/>
      <c r="HNW835" s="95"/>
      <c r="HNX835" s="95"/>
      <c r="HNY835" s="95"/>
      <c r="HNZ835" s="95"/>
      <c r="HOA835" s="95"/>
      <c r="HOB835" s="95"/>
      <c r="HOC835" s="95"/>
      <c r="HOD835" s="95"/>
      <c r="HOE835" s="95"/>
      <c r="HOF835" s="95"/>
      <c r="HOG835" s="95"/>
      <c r="HOH835" s="95"/>
      <c r="HOI835" s="95"/>
      <c r="HOJ835" s="95"/>
      <c r="HOK835" s="95"/>
      <c r="HOL835" s="95"/>
      <c r="HOM835" s="95"/>
      <c r="HON835" s="95"/>
      <c r="HOO835" s="95"/>
      <c r="HOP835" s="96"/>
      <c r="HOQ835" s="94"/>
      <c r="HOR835" s="95"/>
      <c r="HOS835" s="95"/>
      <c r="HOT835" s="95"/>
      <c r="HOU835" s="95"/>
      <c r="HOV835" s="95"/>
      <c r="HOW835" s="95"/>
      <c r="HOX835" s="95"/>
      <c r="HOY835" s="95"/>
      <c r="HOZ835" s="95"/>
      <c r="HPA835" s="95"/>
      <c r="HPB835" s="95"/>
      <c r="HPC835" s="95"/>
      <c r="HPD835" s="95"/>
      <c r="HPE835" s="95"/>
      <c r="HPF835" s="95"/>
      <c r="HPG835" s="95"/>
      <c r="HPH835" s="95"/>
      <c r="HPI835" s="95"/>
      <c r="HPJ835" s="95"/>
      <c r="HPK835" s="95"/>
      <c r="HPL835" s="95"/>
      <c r="HPM835" s="95"/>
      <c r="HPN835" s="95"/>
      <c r="HPO835" s="95"/>
      <c r="HPP835" s="95"/>
      <c r="HPQ835" s="95"/>
      <c r="HPR835" s="95"/>
      <c r="HPS835" s="95"/>
      <c r="HPT835" s="95"/>
      <c r="HPU835" s="95"/>
      <c r="HPV835" s="95"/>
      <c r="HPW835" s="95"/>
      <c r="HPX835" s="96"/>
      <c r="HPY835" s="94"/>
      <c r="HPZ835" s="95"/>
      <c r="HQA835" s="95"/>
      <c r="HQB835" s="95"/>
      <c r="HQC835" s="95"/>
      <c r="HQD835" s="95"/>
      <c r="HQE835" s="95"/>
      <c r="HQF835" s="95"/>
      <c r="HQG835" s="95"/>
      <c r="HQH835" s="95"/>
      <c r="HQI835" s="95"/>
      <c r="HQJ835" s="95"/>
      <c r="HQK835" s="95"/>
      <c r="HQL835" s="95"/>
      <c r="HQM835" s="95"/>
      <c r="HQN835" s="95"/>
      <c r="HQO835" s="95"/>
      <c r="HQP835" s="95"/>
      <c r="HQQ835" s="95"/>
      <c r="HQR835" s="95"/>
      <c r="HQS835" s="95"/>
      <c r="HQT835" s="95"/>
      <c r="HQU835" s="95"/>
      <c r="HQV835" s="95"/>
      <c r="HQW835" s="95"/>
      <c r="HQX835" s="95"/>
      <c r="HQY835" s="95"/>
      <c r="HQZ835" s="95"/>
      <c r="HRA835" s="95"/>
      <c r="HRB835" s="95"/>
      <c r="HRC835" s="95"/>
      <c r="HRD835" s="95"/>
      <c r="HRE835" s="95"/>
      <c r="HRF835" s="96"/>
      <c r="HRG835" s="94"/>
      <c r="HRH835" s="95"/>
      <c r="HRI835" s="95"/>
      <c r="HRJ835" s="95"/>
      <c r="HRK835" s="95"/>
      <c r="HRL835" s="95"/>
      <c r="HRM835" s="95"/>
      <c r="HRN835" s="95"/>
      <c r="HRO835" s="95"/>
      <c r="HRP835" s="95"/>
      <c r="HRQ835" s="95"/>
      <c r="HRR835" s="95"/>
      <c r="HRS835" s="95"/>
      <c r="HRT835" s="95"/>
      <c r="HRU835" s="95"/>
      <c r="HRV835" s="95"/>
      <c r="HRW835" s="95"/>
      <c r="HRX835" s="95"/>
      <c r="HRY835" s="95"/>
      <c r="HRZ835" s="95"/>
      <c r="HSA835" s="95"/>
      <c r="HSB835" s="95"/>
      <c r="HSC835" s="95"/>
      <c r="HSD835" s="95"/>
      <c r="HSE835" s="95"/>
      <c r="HSF835" s="95"/>
      <c r="HSG835" s="95"/>
      <c r="HSH835" s="95"/>
      <c r="HSI835" s="95"/>
      <c r="HSJ835" s="95"/>
      <c r="HSK835" s="95"/>
      <c r="HSL835" s="95"/>
      <c r="HSM835" s="95"/>
      <c r="HSN835" s="96"/>
      <c r="HSO835" s="94"/>
      <c r="HSP835" s="95"/>
      <c r="HSQ835" s="95"/>
      <c r="HSR835" s="95"/>
      <c r="HSS835" s="95"/>
      <c r="HST835" s="95"/>
      <c r="HSU835" s="95"/>
      <c r="HSV835" s="95"/>
      <c r="HSW835" s="95"/>
      <c r="HSX835" s="95"/>
      <c r="HSY835" s="95"/>
      <c r="HSZ835" s="95"/>
      <c r="HTA835" s="95"/>
      <c r="HTB835" s="95"/>
      <c r="HTC835" s="95"/>
      <c r="HTD835" s="95"/>
      <c r="HTE835" s="95"/>
      <c r="HTF835" s="95"/>
      <c r="HTG835" s="95"/>
      <c r="HTH835" s="95"/>
      <c r="HTI835" s="95"/>
      <c r="HTJ835" s="95"/>
      <c r="HTK835" s="95"/>
      <c r="HTL835" s="95"/>
      <c r="HTM835" s="95"/>
      <c r="HTN835" s="95"/>
      <c r="HTO835" s="95"/>
      <c r="HTP835" s="95"/>
      <c r="HTQ835" s="95"/>
      <c r="HTR835" s="95"/>
      <c r="HTS835" s="95"/>
      <c r="HTT835" s="95"/>
      <c r="HTU835" s="95"/>
      <c r="HTV835" s="96"/>
      <c r="HTW835" s="94"/>
      <c r="HTX835" s="95"/>
      <c r="HTY835" s="95"/>
      <c r="HTZ835" s="95"/>
      <c r="HUA835" s="95"/>
      <c r="HUB835" s="95"/>
      <c r="HUC835" s="95"/>
      <c r="HUD835" s="95"/>
      <c r="HUE835" s="95"/>
      <c r="HUF835" s="95"/>
      <c r="HUG835" s="95"/>
      <c r="HUH835" s="95"/>
      <c r="HUI835" s="95"/>
      <c r="HUJ835" s="95"/>
      <c r="HUK835" s="95"/>
      <c r="HUL835" s="95"/>
      <c r="HUM835" s="95"/>
      <c r="HUN835" s="95"/>
      <c r="HUO835" s="95"/>
      <c r="HUP835" s="95"/>
      <c r="HUQ835" s="95"/>
      <c r="HUR835" s="95"/>
      <c r="HUS835" s="95"/>
      <c r="HUT835" s="95"/>
      <c r="HUU835" s="95"/>
      <c r="HUV835" s="95"/>
      <c r="HUW835" s="95"/>
      <c r="HUX835" s="95"/>
      <c r="HUY835" s="95"/>
      <c r="HUZ835" s="95"/>
      <c r="HVA835" s="95"/>
      <c r="HVB835" s="95"/>
      <c r="HVC835" s="95"/>
      <c r="HVD835" s="96"/>
      <c r="HVE835" s="94"/>
      <c r="HVF835" s="95"/>
      <c r="HVG835" s="95"/>
      <c r="HVH835" s="95"/>
      <c r="HVI835" s="95"/>
      <c r="HVJ835" s="95"/>
      <c r="HVK835" s="95"/>
      <c r="HVL835" s="95"/>
      <c r="HVM835" s="95"/>
      <c r="HVN835" s="95"/>
      <c r="HVO835" s="95"/>
      <c r="HVP835" s="95"/>
      <c r="HVQ835" s="95"/>
      <c r="HVR835" s="95"/>
      <c r="HVS835" s="95"/>
      <c r="HVT835" s="95"/>
      <c r="HVU835" s="95"/>
      <c r="HVV835" s="95"/>
      <c r="HVW835" s="95"/>
      <c r="HVX835" s="95"/>
      <c r="HVY835" s="95"/>
      <c r="HVZ835" s="95"/>
      <c r="HWA835" s="95"/>
      <c r="HWB835" s="95"/>
      <c r="HWC835" s="95"/>
      <c r="HWD835" s="95"/>
      <c r="HWE835" s="95"/>
      <c r="HWF835" s="95"/>
      <c r="HWG835" s="95"/>
      <c r="HWH835" s="95"/>
      <c r="HWI835" s="95"/>
      <c r="HWJ835" s="95"/>
      <c r="HWK835" s="95"/>
      <c r="HWL835" s="96"/>
      <c r="HWM835" s="94"/>
      <c r="HWN835" s="95"/>
      <c r="HWO835" s="95"/>
      <c r="HWP835" s="95"/>
      <c r="HWQ835" s="95"/>
      <c r="HWR835" s="95"/>
      <c r="HWS835" s="95"/>
      <c r="HWT835" s="95"/>
      <c r="HWU835" s="95"/>
      <c r="HWV835" s="95"/>
      <c r="HWW835" s="95"/>
      <c r="HWX835" s="95"/>
      <c r="HWY835" s="95"/>
      <c r="HWZ835" s="95"/>
      <c r="HXA835" s="95"/>
      <c r="HXB835" s="95"/>
      <c r="HXC835" s="95"/>
      <c r="HXD835" s="95"/>
      <c r="HXE835" s="95"/>
      <c r="HXF835" s="95"/>
      <c r="HXG835" s="95"/>
      <c r="HXH835" s="95"/>
      <c r="HXI835" s="95"/>
      <c r="HXJ835" s="95"/>
      <c r="HXK835" s="95"/>
      <c r="HXL835" s="95"/>
      <c r="HXM835" s="95"/>
      <c r="HXN835" s="95"/>
      <c r="HXO835" s="95"/>
      <c r="HXP835" s="95"/>
      <c r="HXQ835" s="95"/>
      <c r="HXR835" s="95"/>
      <c r="HXS835" s="95"/>
      <c r="HXT835" s="96"/>
      <c r="HXU835" s="94"/>
      <c r="HXV835" s="95"/>
      <c r="HXW835" s="95"/>
      <c r="HXX835" s="95"/>
      <c r="HXY835" s="95"/>
      <c r="HXZ835" s="95"/>
      <c r="HYA835" s="95"/>
      <c r="HYB835" s="95"/>
      <c r="HYC835" s="95"/>
      <c r="HYD835" s="95"/>
      <c r="HYE835" s="95"/>
      <c r="HYF835" s="95"/>
      <c r="HYG835" s="95"/>
      <c r="HYH835" s="95"/>
      <c r="HYI835" s="95"/>
      <c r="HYJ835" s="95"/>
      <c r="HYK835" s="95"/>
      <c r="HYL835" s="95"/>
      <c r="HYM835" s="95"/>
      <c r="HYN835" s="95"/>
      <c r="HYO835" s="95"/>
      <c r="HYP835" s="95"/>
      <c r="HYQ835" s="95"/>
      <c r="HYR835" s="95"/>
      <c r="HYS835" s="95"/>
      <c r="HYT835" s="95"/>
      <c r="HYU835" s="95"/>
      <c r="HYV835" s="95"/>
      <c r="HYW835" s="95"/>
      <c r="HYX835" s="95"/>
      <c r="HYY835" s="95"/>
      <c r="HYZ835" s="95"/>
      <c r="HZA835" s="95"/>
      <c r="HZB835" s="96"/>
      <c r="HZC835" s="94"/>
      <c r="HZD835" s="95"/>
      <c r="HZE835" s="95"/>
      <c r="HZF835" s="95"/>
      <c r="HZG835" s="95"/>
      <c r="HZH835" s="95"/>
      <c r="HZI835" s="95"/>
      <c r="HZJ835" s="95"/>
      <c r="HZK835" s="95"/>
      <c r="HZL835" s="95"/>
      <c r="HZM835" s="95"/>
      <c r="HZN835" s="95"/>
      <c r="HZO835" s="95"/>
      <c r="HZP835" s="95"/>
      <c r="HZQ835" s="95"/>
      <c r="HZR835" s="95"/>
      <c r="HZS835" s="95"/>
      <c r="HZT835" s="95"/>
      <c r="HZU835" s="95"/>
      <c r="HZV835" s="95"/>
      <c r="HZW835" s="95"/>
      <c r="HZX835" s="95"/>
      <c r="HZY835" s="95"/>
      <c r="HZZ835" s="95"/>
      <c r="IAA835" s="95"/>
      <c r="IAB835" s="95"/>
      <c r="IAC835" s="95"/>
      <c r="IAD835" s="95"/>
      <c r="IAE835" s="95"/>
      <c r="IAF835" s="95"/>
      <c r="IAG835" s="95"/>
      <c r="IAH835" s="95"/>
      <c r="IAI835" s="95"/>
      <c r="IAJ835" s="96"/>
      <c r="IAK835" s="94"/>
      <c r="IAL835" s="95"/>
      <c r="IAM835" s="95"/>
      <c r="IAN835" s="95"/>
      <c r="IAO835" s="95"/>
      <c r="IAP835" s="95"/>
      <c r="IAQ835" s="95"/>
      <c r="IAR835" s="95"/>
      <c r="IAS835" s="95"/>
      <c r="IAT835" s="95"/>
      <c r="IAU835" s="95"/>
      <c r="IAV835" s="95"/>
      <c r="IAW835" s="95"/>
      <c r="IAX835" s="95"/>
      <c r="IAY835" s="95"/>
      <c r="IAZ835" s="95"/>
      <c r="IBA835" s="95"/>
      <c r="IBB835" s="95"/>
      <c r="IBC835" s="95"/>
      <c r="IBD835" s="95"/>
      <c r="IBE835" s="95"/>
      <c r="IBF835" s="95"/>
      <c r="IBG835" s="95"/>
      <c r="IBH835" s="95"/>
      <c r="IBI835" s="95"/>
      <c r="IBJ835" s="95"/>
      <c r="IBK835" s="95"/>
      <c r="IBL835" s="95"/>
      <c r="IBM835" s="95"/>
      <c r="IBN835" s="95"/>
      <c r="IBO835" s="95"/>
      <c r="IBP835" s="95"/>
      <c r="IBQ835" s="95"/>
      <c r="IBR835" s="96"/>
      <c r="IBS835" s="94"/>
      <c r="IBT835" s="95"/>
      <c r="IBU835" s="95"/>
      <c r="IBV835" s="95"/>
      <c r="IBW835" s="95"/>
      <c r="IBX835" s="95"/>
      <c r="IBY835" s="95"/>
      <c r="IBZ835" s="95"/>
      <c r="ICA835" s="95"/>
      <c r="ICB835" s="95"/>
      <c r="ICC835" s="95"/>
      <c r="ICD835" s="95"/>
      <c r="ICE835" s="95"/>
      <c r="ICF835" s="95"/>
      <c r="ICG835" s="95"/>
      <c r="ICH835" s="95"/>
      <c r="ICI835" s="95"/>
      <c r="ICJ835" s="95"/>
      <c r="ICK835" s="95"/>
      <c r="ICL835" s="95"/>
      <c r="ICM835" s="95"/>
      <c r="ICN835" s="95"/>
      <c r="ICO835" s="95"/>
      <c r="ICP835" s="95"/>
      <c r="ICQ835" s="95"/>
      <c r="ICR835" s="95"/>
      <c r="ICS835" s="95"/>
      <c r="ICT835" s="95"/>
      <c r="ICU835" s="95"/>
      <c r="ICV835" s="95"/>
      <c r="ICW835" s="95"/>
      <c r="ICX835" s="95"/>
      <c r="ICY835" s="95"/>
      <c r="ICZ835" s="96"/>
      <c r="IDA835" s="94"/>
      <c r="IDB835" s="95"/>
      <c r="IDC835" s="95"/>
      <c r="IDD835" s="95"/>
      <c r="IDE835" s="95"/>
      <c r="IDF835" s="95"/>
      <c r="IDG835" s="95"/>
      <c r="IDH835" s="95"/>
      <c r="IDI835" s="95"/>
      <c r="IDJ835" s="95"/>
      <c r="IDK835" s="95"/>
      <c r="IDL835" s="95"/>
      <c r="IDM835" s="95"/>
      <c r="IDN835" s="95"/>
      <c r="IDO835" s="95"/>
      <c r="IDP835" s="95"/>
      <c r="IDQ835" s="95"/>
      <c r="IDR835" s="95"/>
      <c r="IDS835" s="95"/>
      <c r="IDT835" s="95"/>
      <c r="IDU835" s="95"/>
      <c r="IDV835" s="95"/>
      <c r="IDW835" s="95"/>
      <c r="IDX835" s="95"/>
      <c r="IDY835" s="95"/>
      <c r="IDZ835" s="95"/>
      <c r="IEA835" s="95"/>
      <c r="IEB835" s="95"/>
      <c r="IEC835" s="95"/>
      <c r="IED835" s="95"/>
      <c r="IEE835" s="95"/>
      <c r="IEF835" s="95"/>
      <c r="IEG835" s="95"/>
      <c r="IEH835" s="96"/>
      <c r="IEI835" s="94"/>
      <c r="IEJ835" s="95"/>
      <c r="IEK835" s="95"/>
      <c r="IEL835" s="95"/>
      <c r="IEM835" s="95"/>
      <c r="IEN835" s="95"/>
      <c r="IEO835" s="95"/>
      <c r="IEP835" s="95"/>
      <c r="IEQ835" s="95"/>
      <c r="IER835" s="95"/>
      <c r="IES835" s="95"/>
      <c r="IET835" s="95"/>
      <c r="IEU835" s="95"/>
      <c r="IEV835" s="95"/>
      <c r="IEW835" s="95"/>
      <c r="IEX835" s="95"/>
      <c r="IEY835" s="95"/>
      <c r="IEZ835" s="95"/>
      <c r="IFA835" s="95"/>
      <c r="IFB835" s="95"/>
      <c r="IFC835" s="95"/>
      <c r="IFD835" s="95"/>
      <c r="IFE835" s="95"/>
      <c r="IFF835" s="95"/>
      <c r="IFG835" s="95"/>
      <c r="IFH835" s="95"/>
      <c r="IFI835" s="95"/>
      <c r="IFJ835" s="95"/>
      <c r="IFK835" s="95"/>
      <c r="IFL835" s="95"/>
      <c r="IFM835" s="95"/>
      <c r="IFN835" s="95"/>
      <c r="IFO835" s="95"/>
      <c r="IFP835" s="96"/>
      <c r="IFQ835" s="94"/>
      <c r="IFR835" s="95"/>
      <c r="IFS835" s="95"/>
      <c r="IFT835" s="95"/>
      <c r="IFU835" s="95"/>
      <c r="IFV835" s="95"/>
      <c r="IFW835" s="95"/>
      <c r="IFX835" s="95"/>
      <c r="IFY835" s="95"/>
      <c r="IFZ835" s="95"/>
      <c r="IGA835" s="95"/>
      <c r="IGB835" s="95"/>
      <c r="IGC835" s="95"/>
      <c r="IGD835" s="95"/>
      <c r="IGE835" s="95"/>
      <c r="IGF835" s="95"/>
      <c r="IGG835" s="95"/>
      <c r="IGH835" s="95"/>
      <c r="IGI835" s="95"/>
      <c r="IGJ835" s="95"/>
      <c r="IGK835" s="95"/>
      <c r="IGL835" s="95"/>
      <c r="IGM835" s="95"/>
      <c r="IGN835" s="95"/>
      <c r="IGO835" s="95"/>
      <c r="IGP835" s="95"/>
      <c r="IGQ835" s="95"/>
      <c r="IGR835" s="95"/>
      <c r="IGS835" s="95"/>
      <c r="IGT835" s="95"/>
      <c r="IGU835" s="95"/>
      <c r="IGV835" s="95"/>
      <c r="IGW835" s="95"/>
      <c r="IGX835" s="96"/>
      <c r="IGY835" s="94"/>
      <c r="IGZ835" s="95"/>
      <c r="IHA835" s="95"/>
      <c r="IHB835" s="95"/>
      <c r="IHC835" s="95"/>
      <c r="IHD835" s="95"/>
      <c r="IHE835" s="95"/>
      <c r="IHF835" s="95"/>
      <c r="IHG835" s="95"/>
      <c r="IHH835" s="95"/>
      <c r="IHI835" s="95"/>
      <c r="IHJ835" s="95"/>
      <c r="IHK835" s="95"/>
      <c r="IHL835" s="95"/>
      <c r="IHM835" s="95"/>
      <c r="IHN835" s="95"/>
      <c r="IHO835" s="95"/>
      <c r="IHP835" s="95"/>
      <c r="IHQ835" s="95"/>
      <c r="IHR835" s="95"/>
      <c r="IHS835" s="95"/>
      <c r="IHT835" s="95"/>
      <c r="IHU835" s="95"/>
      <c r="IHV835" s="95"/>
      <c r="IHW835" s="95"/>
      <c r="IHX835" s="95"/>
      <c r="IHY835" s="95"/>
      <c r="IHZ835" s="95"/>
      <c r="IIA835" s="95"/>
      <c r="IIB835" s="95"/>
      <c r="IIC835" s="95"/>
      <c r="IID835" s="95"/>
      <c r="IIE835" s="95"/>
      <c r="IIF835" s="96"/>
      <c r="IIG835" s="94"/>
      <c r="IIH835" s="95"/>
      <c r="III835" s="95"/>
      <c r="IIJ835" s="95"/>
      <c r="IIK835" s="95"/>
      <c r="IIL835" s="95"/>
      <c r="IIM835" s="95"/>
      <c r="IIN835" s="95"/>
      <c r="IIO835" s="95"/>
      <c r="IIP835" s="95"/>
      <c r="IIQ835" s="95"/>
      <c r="IIR835" s="95"/>
      <c r="IIS835" s="95"/>
      <c r="IIT835" s="95"/>
      <c r="IIU835" s="95"/>
      <c r="IIV835" s="95"/>
      <c r="IIW835" s="95"/>
      <c r="IIX835" s="95"/>
      <c r="IIY835" s="95"/>
      <c r="IIZ835" s="95"/>
      <c r="IJA835" s="95"/>
      <c r="IJB835" s="95"/>
      <c r="IJC835" s="95"/>
      <c r="IJD835" s="95"/>
      <c r="IJE835" s="95"/>
      <c r="IJF835" s="95"/>
      <c r="IJG835" s="95"/>
      <c r="IJH835" s="95"/>
      <c r="IJI835" s="95"/>
      <c r="IJJ835" s="95"/>
      <c r="IJK835" s="95"/>
      <c r="IJL835" s="95"/>
      <c r="IJM835" s="95"/>
      <c r="IJN835" s="96"/>
      <c r="IJO835" s="94"/>
      <c r="IJP835" s="95"/>
      <c r="IJQ835" s="95"/>
      <c r="IJR835" s="95"/>
      <c r="IJS835" s="95"/>
      <c r="IJT835" s="95"/>
      <c r="IJU835" s="95"/>
      <c r="IJV835" s="95"/>
      <c r="IJW835" s="95"/>
      <c r="IJX835" s="95"/>
      <c r="IJY835" s="95"/>
      <c r="IJZ835" s="95"/>
      <c r="IKA835" s="95"/>
      <c r="IKB835" s="95"/>
      <c r="IKC835" s="95"/>
      <c r="IKD835" s="95"/>
      <c r="IKE835" s="95"/>
      <c r="IKF835" s="95"/>
      <c r="IKG835" s="95"/>
      <c r="IKH835" s="95"/>
      <c r="IKI835" s="95"/>
      <c r="IKJ835" s="95"/>
      <c r="IKK835" s="95"/>
      <c r="IKL835" s="95"/>
      <c r="IKM835" s="95"/>
      <c r="IKN835" s="95"/>
      <c r="IKO835" s="95"/>
      <c r="IKP835" s="95"/>
      <c r="IKQ835" s="95"/>
      <c r="IKR835" s="95"/>
      <c r="IKS835" s="95"/>
      <c r="IKT835" s="95"/>
      <c r="IKU835" s="95"/>
      <c r="IKV835" s="96"/>
      <c r="IKW835" s="94"/>
      <c r="IKX835" s="95"/>
      <c r="IKY835" s="95"/>
      <c r="IKZ835" s="95"/>
      <c r="ILA835" s="95"/>
      <c r="ILB835" s="95"/>
      <c r="ILC835" s="95"/>
      <c r="ILD835" s="95"/>
      <c r="ILE835" s="95"/>
      <c r="ILF835" s="95"/>
      <c r="ILG835" s="95"/>
      <c r="ILH835" s="95"/>
      <c r="ILI835" s="95"/>
      <c r="ILJ835" s="95"/>
      <c r="ILK835" s="95"/>
      <c r="ILL835" s="95"/>
      <c r="ILM835" s="95"/>
      <c r="ILN835" s="95"/>
      <c r="ILO835" s="95"/>
      <c r="ILP835" s="95"/>
      <c r="ILQ835" s="95"/>
      <c r="ILR835" s="95"/>
      <c r="ILS835" s="95"/>
      <c r="ILT835" s="95"/>
      <c r="ILU835" s="95"/>
      <c r="ILV835" s="95"/>
      <c r="ILW835" s="95"/>
      <c r="ILX835" s="95"/>
      <c r="ILY835" s="95"/>
      <c r="ILZ835" s="95"/>
      <c r="IMA835" s="95"/>
      <c r="IMB835" s="95"/>
      <c r="IMC835" s="95"/>
      <c r="IMD835" s="96"/>
      <c r="IME835" s="94"/>
      <c r="IMF835" s="95"/>
      <c r="IMG835" s="95"/>
      <c r="IMH835" s="95"/>
      <c r="IMI835" s="95"/>
      <c r="IMJ835" s="95"/>
      <c r="IMK835" s="95"/>
      <c r="IML835" s="95"/>
      <c r="IMM835" s="95"/>
      <c r="IMN835" s="95"/>
      <c r="IMO835" s="95"/>
      <c r="IMP835" s="95"/>
      <c r="IMQ835" s="95"/>
      <c r="IMR835" s="95"/>
      <c r="IMS835" s="95"/>
      <c r="IMT835" s="95"/>
      <c r="IMU835" s="95"/>
      <c r="IMV835" s="95"/>
      <c r="IMW835" s="95"/>
      <c r="IMX835" s="95"/>
      <c r="IMY835" s="95"/>
      <c r="IMZ835" s="95"/>
      <c r="INA835" s="95"/>
      <c r="INB835" s="95"/>
      <c r="INC835" s="95"/>
      <c r="IND835" s="95"/>
      <c r="INE835" s="95"/>
      <c r="INF835" s="95"/>
      <c r="ING835" s="95"/>
      <c r="INH835" s="95"/>
      <c r="INI835" s="95"/>
      <c r="INJ835" s="95"/>
      <c r="INK835" s="95"/>
      <c r="INL835" s="96"/>
      <c r="INM835" s="94"/>
      <c r="INN835" s="95"/>
      <c r="INO835" s="95"/>
      <c r="INP835" s="95"/>
      <c r="INQ835" s="95"/>
      <c r="INR835" s="95"/>
      <c r="INS835" s="95"/>
      <c r="INT835" s="95"/>
      <c r="INU835" s="95"/>
      <c r="INV835" s="95"/>
      <c r="INW835" s="95"/>
      <c r="INX835" s="95"/>
      <c r="INY835" s="95"/>
      <c r="INZ835" s="95"/>
      <c r="IOA835" s="95"/>
      <c r="IOB835" s="95"/>
      <c r="IOC835" s="95"/>
      <c r="IOD835" s="95"/>
      <c r="IOE835" s="95"/>
      <c r="IOF835" s="95"/>
      <c r="IOG835" s="95"/>
      <c r="IOH835" s="95"/>
      <c r="IOI835" s="95"/>
      <c r="IOJ835" s="95"/>
      <c r="IOK835" s="95"/>
      <c r="IOL835" s="95"/>
      <c r="IOM835" s="95"/>
      <c r="ION835" s="95"/>
      <c r="IOO835" s="95"/>
      <c r="IOP835" s="95"/>
      <c r="IOQ835" s="95"/>
      <c r="IOR835" s="95"/>
      <c r="IOS835" s="95"/>
      <c r="IOT835" s="96"/>
      <c r="IOU835" s="94"/>
      <c r="IOV835" s="95"/>
      <c r="IOW835" s="95"/>
      <c r="IOX835" s="95"/>
      <c r="IOY835" s="95"/>
      <c r="IOZ835" s="95"/>
      <c r="IPA835" s="95"/>
      <c r="IPB835" s="95"/>
      <c r="IPC835" s="95"/>
      <c r="IPD835" s="95"/>
      <c r="IPE835" s="95"/>
      <c r="IPF835" s="95"/>
      <c r="IPG835" s="95"/>
      <c r="IPH835" s="95"/>
      <c r="IPI835" s="95"/>
      <c r="IPJ835" s="95"/>
      <c r="IPK835" s="95"/>
      <c r="IPL835" s="95"/>
      <c r="IPM835" s="95"/>
      <c r="IPN835" s="95"/>
      <c r="IPO835" s="95"/>
      <c r="IPP835" s="95"/>
      <c r="IPQ835" s="95"/>
      <c r="IPR835" s="95"/>
      <c r="IPS835" s="95"/>
      <c r="IPT835" s="95"/>
      <c r="IPU835" s="95"/>
      <c r="IPV835" s="95"/>
      <c r="IPW835" s="95"/>
      <c r="IPX835" s="95"/>
      <c r="IPY835" s="95"/>
      <c r="IPZ835" s="95"/>
      <c r="IQA835" s="95"/>
      <c r="IQB835" s="96"/>
      <c r="IQC835" s="94"/>
      <c r="IQD835" s="95"/>
      <c r="IQE835" s="95"/>
      <c r="IQF835" s="95"/>
      <c r="IQG835" s="95"/>
      <c r="IQH835" s="95"/>
      <c r="IQI835" s="95"/>
      <c r="IQJ835" s="95"/>
      <c r="IQK835" s="95"/>
      <c r="IQL835" s="95"/>
      <c r="IQM835" s="95"/>
      <c r="IQN835" s="95"/>
      <c r="IQO835" s="95"/>
      <c r="IQP835" s="95"/>
      <c r="IQQ835" s="95"/>
      <c r="IQR835" s="95"/>
      <c r="IQS835" s="95"/>
      <c r="IQT835" s="95"/>
      <c r="IQU835" s="95"/>
      <c r="IQV835" s="95"/>
      <c r="IQW835" s="95"/>
      <c r="IQX835" s="95"/>
      <c r="IQY835" s="95"/>
      <c r="IQZ835" s="95"/>
      <c r="IRA835" s="95"/>
      <c r="IRB835" s="95"/>
      <c r="IRC835" s="95"/>
      <c r="IRD835" s="95"/>
      <c r="IRE835" s="95"/>
      <c r="IRF835" s="95"/>
      <c r="IRG835" s="95"/>
      <c r="IRH835" s="95"/>
      <c r="IRI835" s="95"/>
      <c r="IRJ835" s="96"/>
      <c r="IRK835" s="94"/>
      <c r="IRL835" s="95"/>
      <c r="IRM835" s="95"/>
      <c r="IRN835" s="95"/>
      <c r="IRO835" s="95"/>
      <c r="IRP835" s="95"/>
      <c r="IRQ835" s="95"/>
      <c r="IRR835" s="95"/>
      <c r="IRS835" s="95"/>
      <c r="IRT835" s="95"/>
      <c r="IRU835" s="95"/>
      <c r="IRV835" s="95"/>
      <c r="IRW835" s="95"/>
      <c r="IRX835" s="95"/>
      <c r="IRY835" s="95"/>
      <c r="IRZ835" s="95"/>
      <c r="ISA835" s="95"/>
      <c r="ISB835" s="95"/>
      <c r="ISC835" s="95"/>
      <c r="ISD835" s="95"/>
      <c r="ISE835" s="95"/>
      <c r="ISF835" s="95"/>
      <c r="ISG835" s="95"/>
      <c r="ISH835" s="95"/>
      <c r="ISI835" s="95"/>
      <c r="ISJ835" s="95"/>
      <c r="ISK835" s="95"/>
      <c r="ISL835" s="95"/>
      <c r="ISM835" s="95"/>
      <c r="ISN835" s="95"/>
      <c r="ISO835" s="95"/>
      <c r="ISP835" s="95"/>
      <c r="ISQ835" s="95"/>
      <c r="ISR835" s="96"/>
      <c r="ISS835" s="94"/>
      <c r="IST835" s="95"/>
      <c r="ISU835" s="95"/>
      <c r="ISV835" s="95"/>
      <c r="ISW835" s="95"/>
      <c r="ISX835" s="95"/>
      <c r="ISY835" s="95"/>
      <c r="ISZ835" s="95"/>
      <c r="ITA835" s="95"/>
      <c r="ITB835" s="95"/>
      <c r="ITC835" s="95"/>
      <c r="ITD835" s="95"/>
      <c r="ITE835" s="95"/>
      <c r="ITF835" s="95"/>
      <c r="ITG835" s="95"/>
      <c r="ITH835" s="95"/>
      <c r="ITI835" s="95"/>
      <c r="ITJ835" s="95"/>
      <c r="ITK835" s="95"/>
      <c r="ITL835" s="95"/>
      <c r="ITM835" s="95"/>
      <c r="ITN835" s="95"/>
      <c r="ITO835" s="95"/>
      <c r="ITP835" s="95"/>
      <c r="ITQ835" s="95"/>
      <c r="ITR835" s="95"/>
      <c r="ITS835" s="95"/>
      <c r="ITT835" s="95"/>
      <c r="ITU835" s="95"/>
      <c r="ITV835" s="95"/>
      <c r="ITW835" s="95"/>
      <c r="ITX835" s="95"/>
      <c r="ITY835" s="95"/>
      <c r="ITZ835" s="96"/>
      <c r="IUA835" s="94"/>
      <c r="IUB835" s="95"/>
      <c r="IUC835" s="95"/>
      <c r="IUD835" s="95"/>
      <c r="IUE835" s="95"/>
      <c r="IUF835" s="95"/>
      <c r="IUG835" s="95"/>
      <c r="IUH835" s="95"/>
      <c r="IUI835" s="95"/>
      <c r="IUJ835" s="95"/>
      <c r="IUK835" s="95"/>
      <c r="IUL835" s="95"/>
      <c r="IUM835" s="95"/>
      <c r="IUN835" s="95"/>
      <c r="IUO835" s="95"/>
      <c r="IUP835" s="95"/>
      <c r="IUQ835" s="95"/>
      <c r="IUR835" s="95"/>
      <c r="IUS835" s="95"/>
      <c r="IUT835" s="95"/>
      <c r="IUU835" s="95"/>
      <c r="IUV835" s="95"/>
      <c r="IUW835" s="95"/>
      <c r="IUX835" s="95"/>
      <c r="IUY835" s="95"/>
      <c r="IUZ835" s="95"/>
      <c r="IVA835" s="95"/>
      <c r="IVB835" s="95"/>
      <c r="IVC835" s="95"/>
      <c r="IVD835" s="95"/>
      <c r="IVE835" s="95"/>
      <c r="IVF835" s="95"/>
      <c r="IVG835" s="95"/>
      <c r="IVH835" s="96"/>
      <c r="IVI835" s="94"/>
      <c r="IVJ835" s="95"/>
      <c r="IVK835" s="95"/>
      <c r="IVL835" s="95"/>
      <c r="IVM835" s="95"/>
      <c r="IVN835" s="95"/>
      <c r="IVO835" s="95"/>
      <c r="IVP835" s="95"/>
      <c r="IVQ835" s="95"/>
      <c r="IVR835" s="95"/>
      <c r="IVS835" s="95"/>
      <c r="IVT835" s="95"/>
      <c r="IVU835" s="95"/>
      <c r="IVV835" s="95"/>
      <c r="IVW835" s="95"/>
      <c r="IVX835" s="95"/>
      <c r="IVY835" s="95"/>
      <c r="IVZ835" s="95"/>
      <c r="IWA835" s="95"/>
      <c r="IWB835" s="95"/>
      <c r="IWC835" s="95"/>
      <c r="IWD835" s="95"/>
      <c r="IWE835" s="95"/>
      <c r="IWF835" s="95"/>
      <c r="IWG835" s="95"/>
      <c r="IWH835" s="95"/>
      <c r="IWI835" s="95"/>
      <c r="IWJ835" s="95"/>
      <c r="IWK835" s="95"/>
      <c r="IWL835" s="95"/>
      <c r="IWM835" s="95"/>
      <c r="IWN835" s="95"/>
      <c r="IWO835" s="95"/>
      <c r="IWP835" s="96"/>
      <c r="IWQ835" s="94"/>
      <c r="IWR835" s="95"/>
      <c r="IWS835" s="95"/>
      <c r="IWT835" s="95"/>
      <c r="IWU835" s="95"/>
      <c r="IWV835" s="95"/>
      <c r="IWW835" s="95"/>
      <c r="IWX835" s="95"/>
      <c r="IWY835" s="95"/>
      <c r="IWZ835" s="95"/>
      <c r="IXA835" s="95"/>
      <c r="IXB835" s="95"/>
      <c r="IXC835" s="95"/>
      <c r="IXD835" s="95"/>
      <c r="IXE835" s="95"/>
      <c r="IXF835" s="95"/>
      <c r="IXG835" s="95"/>
      <c r="IXH835" s="95"/>
      <c r="IXI835" s="95"/>
      <c r="IXJ835" s="95"/>
      <c r="IXK835" s="95"/>
      <c r="IXL835" s="95"/>
      <c r="IXM835" s="95"/>
      <c r="IXN835" s="95"/>
      <c r="IXO835" s="95"/>
      <c r="IXP835" s="95"/>
      <c r="IXQ835" s="95"/>
      <c r="IXR835" s="95"/>
      <c r="IXS835" s="95"/>
      <c r="IXT835" s="95"/>
      <c r="IXU835" s="95"/>
      <c r="IXV835" s="95"/>
      <c r="IXW835" s="95"/>
      <c r="IXX835" s="96"/>
      <c r="IXY835" s="94"/>
      <c r="IXZ835" s="95"/>
      <c r="IYA835" s="95"/>
      <c r="IYB835" s="95"/>
      <c r="IYC835" s="95"/>
      <c r="IYD835" s="95"/>
      <c r="IYE835" s="95"/>
      <c r="IYF835" s="95"/>
      <c r="IYG835" s="95"/>
      <c r="IYH835" s="95"/>
      <c r="IYI835" s="95"/>
      <c r="IYJ835" s="95"/>
      <c r="IYK835" s="95"/>
      <c r="IYL835" s="95"/>
      <c r="IYM835" s="95"/>
      <c r="IYN835" s="95"/>
      <c r="IYO835" s="95"/>
      <c r="IYP835" s="95"/>
      <c r="IYQ835" s="95"/>
      <c r="IYR835" s="95"/>
      <c r="IYS835" s="95"/>
      <c r="IYT835" s="95"/>
      <c r="IYU835" s="95"/>
      <c r="IYV835" s="95"/>
      <c r="IYW835" s="95"/>
      <c r="IYX835" s="95"/>
      <c r="IYY835" s="95"/>
      <c r="IYZ835" s="95"/>
      <c r="IZA835" s="95"/>
      <c r="IZB835" s="95"/>
      <c r="IZC835" s="95"/>
      <c r="IZD835" s="95"/>
      <c r="IZE835" s="95"/>
      <c r="IZF835" s="96"/>
      <c r="IZG835" s="94"/>
      <c r="IZH835" s="95"/>
      <c r="IZI835" s="95"/>
      <c r="IZJ835" s="95"/>
      <c r="IZK835" s="95"/>
      <c r="IZL835" s="95"/>
      <c r="IZM835" s="95"/>
      <c r="IZN835" s="95"/>
      <c r="IZO835" s="95"/>
      <c r="IZP835" s="95"/>
      <c r="IZQ835" s="95"/>
      <c r="IZR835" s="95"/>
      <c r="IZS835" s="95"/>
      <c r="IZT835" s="95"/>
      <c r="IZU835" s="95"/>
      <c r="IZV835" s="95"/>
      <c r="IZW835" s="95"/>
      <c r="IZX835" s="95"/>
      <c r="IZY835" s="95"/>
      <c r="IZZ835" s="95"/>
      <c r="JAA835" s="95"/>
      <c r="JAB835" s="95"/>
      <c r="JAC835" s="95"/>
      <c r="JAD835" s="95"/>
      <c r="JAE835" s="95"/>
      <c r="JAF835" s="95"/>
      <c r="JAG835" s="95"/>
      <c r="JAH835" s="95"/>
      <c r="JAI835" s="95"/>
      <c r="JAJ835" s="95"/>
      <c r="JAK835" s="95"/>
      <c r="JAL835" s="95"/>
      <c r="JAM835" s="95"/>
      <c r="JAN835" s="96"/>
      <c r="JAO835" s="94"/>
      <c r="JAP835" s="95"/>
      <c r="JAQ835" s="95"/>
      <c r="JAR835" s="95"/>
      <c r="JAS835" s="95"/>
      <c r="JAT835" s="95"/>
      <c r="JAU835" s="95"/>
      <c r="JAV835" s="95"/>
      <c r="JAW835" s="95"/>
      <c r="JAX835" s="95"/>
      <c r="JAY835" s="95"/>
      <c r="JAZ835" s="95"/>
      <c r="JBA835" s="95"/>
      <c r="JBB835" s="95"/>
      <c r="JBC835" s="95"/>
      <c r="JBD835" s="95"/>
      <c r="JBE835" s="95"/>
      <c r="JBF835" s="95"/>
      <c r="JBG835" s="95"/>
      <c r="JBH835" s="95"/>
      <c r="JBI835" s="95"/>
      <c r="JBJ835" s="95"/>
      <c r="JBK835" s="95"/>
      <c r="JBL835" s="95"/>
      <c r="JBM835" s="95"/>
      <c r="JBN835" s="95"/>
      <c r="JBO835" s="95"/>
      <c r="JBP835" s="95"/>
      <c r="JBQ835" s="95"/>
      <c r="JBR835" s="95"/>
      <c r="JBS835" s="95"/>
      <c r="JBT835" s="95"/>
      <c r="JBU835" s="95"/>
      <c r="JBV835" s="96"/>
      <c r="JBW835" s="94"/>
      <c r="JBX835" s="95"/>
      <c r="JBY835" s="95"/>
      <c r="JBZ835" s="95"/>
      <c r="JCA835" s="95"/>
      <c r="JCB835" s="95"/>
      <c r="JCC835" s="95"/>
      <c r="JCD835" s="95"/>
      <c r="JCE835" s="95"/>
      <c r="JCF835" s="95"/>
      <c r="JCG835" s="95"/>
      <c r="JCH835" s="95"/>
      <c r="JCI835" s="95"/>
      <c r="JCJ835" s="95"/>
      <c r="JCK835" s="95"/>
      <c r="JCL835" s="95"/>
      <c r="JCM835" s="95"/>
      <c r="JCN835" s="95"/>
      <c r="JCO835" s="95"/>
      <c r="JCP835" s="95"/>
      <c r="JCQ835" s="95"/>
      <c r="JCR835" s="95"/>
      <c r="JCS835" s="95"/>
      <c r="JCT835" s="95"/>
      <c r="JCU835" s="95"/>
      <c r="JCV835" s="95"/>
      <c r="JCW835" s="95"/>
      <c r="JCX835" s="95"/>
      <c r="JCY835" s="95"/>
      <c r="JCZ835" s="95"/>
      <c r="JDA835" s="95"/>
      <c r="JDB835" s="95"/>
      <c r="JDC835" s="95"/>
      <c r="JDD835" s="96"/>
      <c r="JDE835" s="94"/>
      <c r="JDF835" s="95"/>
      <c r="JDG835" s="95"/>
      <c r="JDH835" s="95"/>
      <c r="JDI835" s="95"/>
      <c r="JDJ835" s="95"/>
      <c r="JDK835" s="95"/>
      <c r="JDL835" s="95"/>
      <c r="JDM835" s="95"/>
      <c r="JDN835" s="95"/>
      <c r="JDO835" s="95"/>
      <c r="JDP835" s="95"/>
      <c r="JDQ835" s="95"/>
      <c r="JDR835" s="95"/>
      <c r="JDS835" s="95"/>
      <c r="JDT835" s="95"/>
      <c r="JDU835" s="95"/>
      <c r="JDV835" s="95"/>
      <c r="JDW835" s="95"/>
      <c r="JDX835" s="95"/>
      <c r="JDY835" s="95"/>
      <c r="JDZ835" s="95"/>
      <c r="JEA835" s="95"/>
      <c r="JEB835" s="95"/>
      <c r="JEC835" s="95"/>
      <c r="JED835" s="95"/>
      <c r="JEE835" s="95"/>
      <c r="JEF835" s="95"/>
      <c r="JEG835" s="95"/>
      <c r="JEH835" s="95"/>
      <c r="JEI835" s="95"/>
      <c r="JEJ835" s="95"/>
      <c r="JEK835" s="95"/>
      <c r="JEL835" s="96"/>
      <c r="JEM835" s="94"/>
      <c r="JEN835" s="95"/>
      <c r="JEO835" s="95"/>
      <c r="JEP835" s="95"/>
      <c r="JEQ835" s="95"/>
      <c r="JER835" s="95"/>
      <c r="JES835" s="95"/>
      <c r="JET835" s="95"/>
      <c r="JEU835" s="95"/>
      <c r="JEV835" s="95"/>
      <c r="JEW835" s="95"/>
      <c r="JEX835" s="95"/>
      <c r="JEY835" s="95"/>
      <c r="JEZ835" s="95"/>
      <c r="JFA835" s="95"/>
      <c r="JFB835" s="95"/>
      <c r="JFC835" s="95"/>
      <c r="JFD835" s="95"/>
      <c r="JFE835" s="95"/>
      <c r="JFF835" s="95"/>
      <c r="JFG835" s="95"/>
      <c r="JFH835" s="95"/>
      <c r="JFI835" s="95"/>
      <c r="JFJ835" s="95"/>
      <c r="JFK835" s="95"/>
      <c r="JFL835" s="95"/>
      <c r="JFM835" s="95"/>
      <c r="JFN835" s="95"/>
      <c r="JFO835" s="95"/>
      <c r="JFP835" s="95"/>
      <c r="JFQ835" s="95"/>
      <c r="JFR835" s="95"/>
      <c r="JFS835" s="95"/>
      <c r="JFT835" s="96"/>
      <c r="JFU835" s="94"/>
      <c r="JFV835" s="95"/>
      <c r="JFW835" s="95"/>
      <c r="JFX835" s="95"/>
      <c r="JFY835" s="95"/>
      <c r="JFZ835" s="95"/>
      <c r="JGA835" s="95"/>
      <c r="JGB835" s="95"/>
      <c r="JGC835" s="95"/>
      <c r="JGD835" s="95"/>
      <c r="JGE835" s="95"/>
      <c r="JGF835" s="95"/>
      <c r="JGG835" s="95"/>
      <c r="JGH835" s="95"/>
      <c r="JGI835" s="95"/>
      <c r="JGJ835" s="95"/>
      <c r="JGK835" s="95"/>
      <c r="JGL835" s="95"/>
      <c r="JGM835" s="95"/>
      <c r="JGN835" s="95"/>
      <c r="JGO835" s="95"/>
      <c r="JGP835" s="95"/>
      <c r="JGQ835" s="95"/>
      <c r="JGR835" s="95"/>
      <c r="JGS835" s="95"/>
      <c r="JGT835" s="95"/>
      <c r="JGU835" s="95"/>
      <c r="JGV835" s="95"/>
      <c r="JGW835" s="95"/>
      <c r="JGX835" s="95"/>
      <c r="JGY835" s="95"/>
      <c r="JGZ835" s="95"/>
      <c r="JHA835" s="95"/>
      <c r="JHB835" s="96"/>
      <c r="JHC835" s="94"/>
      <c r="JHD835" s="95"/>
      <c r="JHE835" s="95"/>
      <c r="JHF835" s="95"/>
      <c r="JHG835" s="95"/>
      <c r="JHH835" s="95"/>
      <c r="JHI835" s="95"/>
      <c r="JHJ835" s="95"/>
      <c r="JHK835" s="95"/>
      <c r="JHL835" s="95"/>
      <c r="JHM835" s="95"/>
      <c r="JHN835" s="95"/>
      <c r="JHO835" s="95"/>
      <c r="JHP835" s="95"/>
      <c r="JHQ835" s="95"/>
      <c r="JHR835" s="95"/>
      <c r="JHS835" s="95"/>
      <c r="JHT835" s="95"/>
      <c r="JHU835" s="95"/>
      <c r="JHV835" s="95"/>
      <c r="JHW835" s="95"/>
      <c r="JHX835" s="95"/>
      <c r="JHY835" s="95"/>
      <c r="JHZ835" s="95"/>
      <c r="JIA835" s="95"/>
      <c r="JIB835" s="95"/>
      <c r="JIC835" s="95"/>
      <c r="JID835" s="95"/>
      <c r="JIE835" s="95"/>
      <c r="JIF835" s="95"/>
      <c r="JIG835" s="95"/>
      <c r="JIH835" s="95"/>
      <c r="JII835" s="95"/>
      <c r="JIJ835" s="96"/>
      <c r="JIK835" s="94"/>
      <c r="JIL835" s="95"/>
      <c r="JIM835" s="95"/>
      <c r="JIN835" s="95"/>
      <c r="JIO835" s="95"/>
      <c r="JIP835" s="95"/>
      <c r="JIQ835" s="95"/>
      <c r="JIR835" s="95"/>
      <c r="JIS835" s="95"/>
      <c r="JIT835" s="95"/>
      <c r="JIU835" s="95"/>
      <c r="JIV835" s="95"/>
      <c r="JIW835" s="95"/>
      <c r="JIX835" s="95"/>
      <c r="JIY835" s="95"/>
      <c r="JIZ835" s="95"/>
      <c r="JJA835" s="95"/>
      <c r="JJB835" s="95"/>
      <c r="JJC835" s="95"/>
      <c r="JJD835" s="95"/>
      <c r="JJE835" s="95"/>
      <c r="JJF835" s="95"/>
      <c r="JJG835" s="95"/>
      <c r="JJH835" s="95"/>
      <c r="JJI835" s="95"/>
      <c r="JJJ835" s="95"/>
      <c r="JJK835" s="95"/>
      <c r="JJL835" s="95"/>
      <c r="JJM835" s="95"/>
      <c r="JJN835" s="95"/>
      <c r="JJO835" s="95"/>
      <c r="JJP835" s="95"/>
      <c r="JJQ835" s="95"/>
      <c r="JJR835" s="96"/>
      <c r="JJS835" s="94"/>
      <c r="JJT835" s="95"/>
      <c r="JJU835" s="95"/>
      <c r="JJV835" s="95"/>
      <c r="JJW835" s="95"/>
      <c r="JJX835" s="95"/>
      <c r="JJY835" s="95"/>
      <c r="JJZ835" s="95"/>
      <c r="JKA835" s="95"/>
      <c r="JKB835" s="95"/>
      <c r="JKC835" s="95"/>
      <c r="JKD835" s="95"/>
      <c r="JKE835" s="95"/>
      <c r="JKF835" s="95"/>
      <c r="JKG835" s="95"/>
      <c r="JKH835" s="95"/>
      <c r="JKI835" s="95"/>
      <c r="JKJ835" s="95"/>
      <c r="JKK835" s="95"/>
      <c r="JKL835" s="95"/>
      <c r="JKM835" s="95"/>
      <c r="JKN835" s="95"/>
      <c r="JKO835" s="95"/>
      <c r="JKP835" s="95"/>
      <c r="JKQ835" s="95"/>
      <c r="JKR835" s="95"/>
      <c r="JKS835" s="95"/>
      <c r="JKT835" s="95"/>
      <c r="JKU835" s="95"/>
      <c r="JKV835" s="95"/>
      <c r="JKW835" s="95"/>
      <c r="JKX835" s="95"/>
      <c r="JKY835" s="95"/>
      <c r="JKZ835" s="96"/>
      <c r="JLA835" s="94"/>
      <c r="JLB835" s="95"/>
      <c r="JLC835" s="95"/>
      <c r="JLD835" s="95"/>
      <c r="JLE835" s="95"/>
      <c r="JLF835" s="95"/>
      <c r="JLG835" s="95"/>
      <c r="JLH835" s="95"/>
      <c r="JLI835" s="95"/>
      <c r="JLJ835" s="95"/>
      <c r="JLK835" s="95"/>
      <c r="JLL835" s="95"/>
      <c r="JLM835" s="95"/>
      <c r="JLN835" s="95"/>
      <c r="JLO835" s="95"/>
      <c r="JLP835" s="95"/>
      <c r="JLQ835" s="95"/>
      <c r="JLR835" s="95"/>
      <c r="JLS835" s="95"/>
      <c r="JLT835" s="95"/>
      <c r="JLU835" s="95"/>
      <c r="JLV835" s="95"/>
      <c r="JLW835" s="95"/>
      <c r="JLX835" s="95"/>
      <c r="JLY835" s="95"/>
      <c r="JLZ835" s="95"/>
      <c r="JMA835" s="95"/>
      <c r="JMB835" s="95"/>
      <c r="JMC835" s="95"/>
      <c r="JMD835" s="95"/>
      <c r="JME835" s="95"/>
      <c r="JMF835" s="95"/>
      <c r="JMG835" s="95"/>
      <c r="JMH835" s="96"/>
      <c r="JMI835" s="94"/>
      <c r="JMJ835" s="95"/>
      <c r="JMK835" s="95"/>
      <c r="JML835" s="95"/>
      <c r="JMM835" s="95"/>
      <c r="JMN835" s="95"/>
      <c r="JMO835" s="95"/>
      <c r="JMP835" s="95"/>
      <c r="JMQ835" s="95"/>
      <c r="JMR835" s="95"/>
      <c r="JMS835" s="95"/>
      <c r="JMT835" s="95"/>
      <c r="JMU835" s="95"/>
      <c r="JMV835" s="95"/>
      <c r="JMW835" s="95"/>
      <c r="JMX835" s="95"/>
      <c r="JMY835" s="95"/>
      <c r="JMZ835" s="95"/>
      <c r="JNA835" s="95"/>
      <c r="JNB835" s="95"/>
      <c r="JNC835" s="95"/>
      <c r="JND835" s="95"/>
      <c r="JNE835" s="95"/>
      <c r="JNF835" s="95"/>
      <c r="JNG835" s="95"/>
      <c r="JNH835" s="95"/>
      <c r="JNI835" s="95"/>
      <c r="JNJ835" s="95"/>
      <c r="JNK835" s="95"/>
      <c r="JNL835" s="95"/>
      <c r="JNM835" s="95"/>
      <c r="JNN835" s="95"/>
      <c r="JNO835" s="95"/>
      <c r="JNP835" s="96"/>
      <c r="JNQ835" s="94"/>
      <c r="JNR835" s="95"/>
      <c r="JNS835" s="95"/>
      <c r="JNT835" s="95"/>
      <c r="JNU835" s="95"/>
      <c r="JNV835" s="95"/>
      <c r="JNW835" s="95"/>
      <c r="JNX835" s="95"/>
      <c r="JNY835" s="95"/>
      <c r="JNZ835" s="95"/>
      <c r="JOA835" s="95"/>
      <c r="JOB835" s="95"/>
      <c r="JOC835" s="95"/>
      <c r="JOD835" s="95"/>
      <c r="JOE835" s="95"/>
      <c r="JOF835" s="95"/>
      <c r="JOG835" s="95"/>
      <c r="JOH835" s="95"/>
      <c r="JOI835" s="95"/>
      <c r="JOJ835" s="95"/>
      <c r="JOK835" s="95"/>
      <c r="JOL835" s="95"/>
      <c r="JOM835" s="95"/>
      <c r="JON835" s="95"/>
      <c r="JOO835" s="95"/>
      <c r="JOP835" s="95"/>
      <c r="JOQ835" s="95"/>
      <c r="JOR835" s="95"/>
      <c r="JOS835" s="95"/>
      <c r="JOT835" s="95"/>
      <c r="JOU835" s="95"/>
      <c r="JOV835" s="95"/>
      <c r="JOW835" s="95"/>
      <c r="JOX835" s="96"/>
      <c r="JOY835" s="94"/>
      <c r="JOZ835" s="95"/>
      <c r="JPA835" s="95"/>
      <c r="JPB835" s="95"/>
      <c r="JPC835" s="95"/>
      <c r="JPD835" s="95"/>
      <c r="JPE835" s="95"/>
      <c r="JPF835" s="95"/>
      <c r="JPG835" s="95"/>
      <c r="JPH835" s="95"/>
      <c r="JPI835" s="95"/>
      <c r="JPJ835" s="95"/>
      <c r="JPK835" s="95"/>
      <c r="JPL835" s="95"/>
      <c r="JPM835" s="95"/>
      <c r="JPN835" s="95"/>
      <c r="JPO835" s="95"/>
      <c r="JPP835" s="95"/>
      <c r="JPQ835" s="95"/>
      <c r="JPR835" s="95"/>
      <c r="JPS835" s="95"/>
      <c r="JPT835" s="95"/>
      <c r="JPU835" s="95"/>
      <c r="JPV835" s="95"/>
      <c r="JPW835" s="95"/>
      <c r="JPX835" s="95"/>
      <c r="JPY835" s="95"/>
      <c r="JPZ835" s="95"/>
      <c r="JQA835" s="95"/>
      <c r="JQB835" s="95"/>
      <c r="JQC835" s="95"/>
      <c r="JQD835" s="95"/>
      <c r="JQE835" s="95"/>
      <c r="JQF835" s="96"/>
      <c r="JQG835" s="94"/>
      <c r="JQH835" s="95"/>
      <c r="JQI835" s="95"/>
      <c r="JQJ835" s="95"/>
      <c r="JQK835" s="95"/>
      <c r="JQL835" s="95"/>
      <c r="JQM835" s="95"/>
      <c r="JQN835" s="95"/>
      <c r="JQO835" s="95"/>
      <c r="JQP835" s="95"/>
      <c r="JQQ835" s="95"/>
      <c r="JQR835" s="95"/>
      <c r="JQS835" s="95"/>
      <c r="JQT835" s="95"/>
      <c r="JQU835" s="95"/>
      <c r="JQV835" s="95"/>
      <c r="JQW835" s="95"/>
      <c r="JQX835" s="95"/>
      <c r="JQY835" s="95"/>
      <c r="JQZ835" s="95"/>
      <c r="JRA835" s="95"/>
      <c r="JRB835" s="95"/>
      <c r="JRC835" s="95"/>
      <c r="JRD835" s="95"/>
      <c r="JRE835" s="95"/>
      <c r="JRF835" s="95"/>
      <c r="JRG835" s="95"/>
      <c r="JRH835" s="95"/>
      <c r="JRI835" s="95"/>
      <c r="JRJ835" s="95"/>
      <c r="JRK835" s="95"/>
      <c r="JRL835" s="95"/>
      <c r="JRM835" s="95"/>
      <c r="JRN835" s="96"/>
      <c r="JRO835" s="94"/>
      <c r="JRP835" s="95"/>
      <c r="JRQ835" s="95"/>
      <c r="JRR835" s="95"/>
      <c r="JRS835" s="95"/>
      <c r="JRT835" s="95"/>
      <c r="JRU835" s="95"/>
      <c r="JRV835" s="95"/>
      <c r="JRW835" s="95"/>
      <c r="JRX835" s="95"/>
      <c r="JRY835" s="95"/>
      <c r="JRZ835" s="95"/>
      <c r="JSA835" s="95"/>
      <c r="JSB835" s="95"/>
      <c r="JSC835" s="95"/>
      <c r="JSD835" s="95"/>
      <c r="JSE835" s="95"/>
      <c r="JSF835" s="95"/>
      <c r="JSG835" s="95"/>
      <c r="JSH835" s="95"/>
      <c r="JSI835" s="95"/>
      <c r="JSJ835" s="95"/>
      <c r="JSK835" s="95"/>
      <c r="JSL835" s="95"/>
      <c r="JSM835" s="95"/>
      <c r="JSN835" s="95"/>
      <c r="JSO835" s="95"/>
      <c r="JSP835" s="95"/>
      <c r="JSQ835" s="95"/>
      <c r="JSR835" s="95"/>
      <c r="JSS835" s="95"/>
      <c r="JST835" s="95"/>
      <c r="JSU835" s="95"/>
      <c r="JSV835" s="96"/>
      <c r="JSW835" s="94"/>
      <c r="JSX835" s="95"/>
      <c r="JSY835" s="95"/>
      <c r="JSZ835" s="95"/>
      <c r="JTA835" s="95"/>
      <c r="JTB835" s="95"/>
      <c r="JTC835" s="95"/>
      <c r="JTD835" s="95"/>
      <c r="JTE835" s="95"/>
      <c r="JTF835" s="95"/>
      <c r="JTG835" s="95"/>
      <c r="JTH835" s="95"/>
      <c r="JTI835" s="95"/>
      <c r="JTJ835" s="95"/>
      <c r="JTK835" s="95"/>
      <c r="JTL835" s="95"/>
      <c r="JTM835" s="95"/>
      <c r="JTN835" s="95"/>
      <c r="JTO835" s="95"/>
      <c r="JTP835" s="95"/>
      <c r="JTQ835" s="95"/>
      <c r="JTR835" s="95"/>
      <c r="JTS835" s="95"/>
      <c r="JTT835" s="95"/>
      <c r="JTU835" s="95"/>
      <c r="JTV835" s="95"/>
      <c r="JTW835" s="95"/>
      <c r="JTX835" s="95"/>
      <c r="JTY835" s="95"/>
      <c r="JTZ835" s="95"/>
      <c r="JUA835" s="95"/>
      <c r="JUB835" s="95"/>
      <c r="JUC835" s="95"/>
      <c r="JUD835" s="96"/>
      <c r="JUE835" s="94"/>
      <c r="JUF835" s="95"/>
      <c r="JUG835" s="95"/>
      <c r="JUH835" s="95"/>
      <c r="JUI835" s="95"/>
      <c r="JUJ835" s="95"/>
      <c r="JUK835" s="95"/>
      <c r="JUL835" s="95"/>
      <c r="JUM835" s="95"/>
      <c r="JUN835" s="95"/>
      <c r="JUO835" s="95"/>
      <c r="JUP835" s="95"/>
      <c r="JUQ835" s="95"/>
      <c r="JUR835" s="95"/>
      <c r="JUS835" s="95"/>
      <c r="JUT835" s="95"/>
      <c r="JUU835" s="95"/>
      <c r="JUV835" s="95"/>
      <c r="JUW835" s="95"/>
      <c r="JUX835" s="95"/>
      <c r="JUY835" s="95"/>
      <c r="JUZ835" s="95"/>
      <c r="JVA835" s="95"/>
      <c r="JVB835" s="95"/>
      <c r="JVC835" s="95"/>
      <c r="JVD835" s="95"/>
      <c r="JVE835" s="95"/>
      <c r="JVF835" s="95"/>
      <c r="JVG835" s="95"/>
      <c r="JVH835" s="95"/>
      <c r="JVI835" s="95"/>
      <c r="JVJ835" s="95"/>
      <c r="JVK835" s="95"/>
      <c r="JVL835" s="96"/>
      <c r="JVM835" s="94"/>
      <c r="JVN835" s="95"/>
      <c r="JVO835" s="95"/>
      <c r="JVP835" s="95"/>
      <c r="JVQ835" s="95"/>
      <c r="JVR835" s="95"/>
      <c r="JVS835" s="95"/>
      <c r="JVT835" s="95"/>
      <c r="JVU835" s="95"/>
      <c r="JVV835" s="95"/>
      <c r="JVW835" s="95"/>
      <c r="JVX835" s="95"/>
      <c r="JVY835" s="95"/>
      <c r="JVZ835" s="95"/>
      <c r="JWA835" s="95"/>
      <c r="JWB835" s="95"/>
      <c r="JWC835" s="95"/>
      <c r="JWD835" s="95"/>
      <c r="JWE835" s="95"/>
      <c r="JWF835" s="95"/>
      <c r="JWG835" s="95"/>
      <c r="JWH835" s="95"/>
      <c r="JWI835" s="95"/>
      <c r="JWJ835" s="95"/>
      <c r="JWK835" s="95"/>
      <c r="JWL835" s="95"/>
      <c r="JWM835" s="95"/>
      <c r="JWN835" s="95"/>
      <c r="JWO835" s="95"/>
      <c r="JWP835" s="95"/>
      <c r="JWQ835" s="95"/>
      <c r="JWR835" s="95"/>
      <c r="JWS835" s="95"/>
      <c r="JWT835" s="96"/>
      <c r="JWU835" s="94"/>
      <c r="JWV835" s="95"/>
      <c r="JWW835" s="95"/>
      <c r="JWX835" s="95"/>
      <c r="JWY835" s="95"/>
      <c r="JWZ835" s="95"/>
      <c r="JXA835" s="95"/>
      <c r="JXB835" s="95"/>
      <c r="JXC835" s="95"/>
      <c r="JXD835" s="95"/>
      <c r="JXE835" s="95"/>
      <c r="JXF835" s="95"/>
      <c r="JXG835" s="95"/>
      <c r="JXH835" s="95"/>
      <c r="JXI835" s="95"/>
      <c r="JXJ835" s="95"/>
      <c r="JXK835" s="95"/>
      <c r="JXL835" s="95"/>
      <c r="JXM835" s="95"/>
      <c r="JXN835" s="95"/>
      <c r="JXO835" s="95"/>
      <c r="JXP835" s="95"/>
      <c r="JXQ835" s="95"/>
      <c r="JXR835" s="95"/>
      <c r="JXS835" s="95"/>
      <c r="JXT835" s="95"/>
      <c r="JXU835" s="95"/>
      <c r="JXV835" s="95"/>
      <c r="JXW835" s="95"/>
      <c r="JXX835" s="95"/>
      <c r="JXY835" s="95"/>
      <c r="JXZ835" s="95"/>
      <c r="JYA835" s="95"/>
      <c r="JYB835" s="96"/>
      <c r="JYC835" s="94"/>
      <c r="JYD835" s="95"/>
      <c r="JYE835" s="95"/>
      <c r="JYF835" s="95"/>
      <c r="JYG835" s="95"/>
      <c r="JYH835" s="95"/>
      <c r="JYI835" s="95"/>
      <c r="JYJ835" s="95"/>
      <c r="JYK835" s="95"/>
      <c r="JYL835" s="95"/>
      <c r="JYM835" s="95"/>
      <c r="JYN835" s="95"/>
      <c r="JYO835" s="95"/>
      <c r="JYP835" s="95"/>
      <c r="JYQ835" s="95"/>
      <c r="JYR835" s="95"/>
      <c r="JYS835" s="95"/>
      <c r="JYT835" s="95"/>
      <c r="JYU835" s="95"/>
      <c r="JYV835" s="95"/>
      <c r="JYW835" s="95"/>
      <c r="JYX835" s="95"/>
      <c r="JYY835" s="95"/>
      <c r="JYZ835" s="95"/>
      <c r="JZA835" s="95"/>
      <c r="JZB835" s="95"/>
      <c r="JZC835" s="95"/>
      <c r="JZD835" s="95"/>
      <c r="JZE835" s="95"/>
      <c r="JZF835" s="95"/>
      <c r="JZG835" s="95"/>
      <c r="JZH835" s="95"/>
      <c r="JZI835" s="95"/>
      <c r="JZJ835" s="96"/>
      <c r="JZK835" s="94"/>
      <c r="JZL835" s="95"/>
      <c r="JZM835" s="95"/>
      <c r="JZN835" s="95"/>
      <c r="JZO835" s="95"/>
      <c r="JZP835" s="95"/>
      <c r="JZQ835" s="95"/>
      <c r="JZR835" s="95"/>
      <c r="JZS835" s="95"/>
      <c r="JZT835" s="95"/>
      <c r="JZU835" s="95"/>
      <c r="JZV835" s="95"/>
      <c r="JZW835" s="95"/>
      <c r="JZX835" s="95"/>
      <c r="JZY835" s="95"/>
      <c r="JZZ835" s="95"/>
      <c r="KAA835" s="95"/>
      <c r="KAB835" s="95"/>
      <c r="KAC835" s="95"/>
      <c r="KAD835" s="95"/>
      <c r="KAE835" s="95"/>
      <c r="KAF835" s="95"/>
      <c r="KAG835" s="95"/>
      <c r="KAH835" s="95"/>
      <c r="KAI835" s="95"/>
      <c r="KAJ835" s="95"/>
      <c r="KAK835" s="95"/>
      <c r="KAL835" s="95"/>
      <c r="KAM835" s="95"/>
      <c r="KAN835" s="95"/>
      <c r="KAO835" s="95"/>
      <c r="KAP835" s="95"/>
      <c r="KAQ835" s="95"/>
      <c r="KAR835" s="96"/>
      <c r="KAS835" s="94"/>
      <c r="KAT835" s="95"/>
      <c r="KAU835" s="95"/>
      <c r="KAV835" s="95"/>
      <c r="KAW835" s="95"/>
      <c r="KAX835" s="95"/>
      <c r="KAY835" s="95"/>
      <c r="KAZ835" s="95"/>
      <c r="KBA835" s="95"/>
      <c r="KBB835" s="95"/>
      <c r="KBC835" s="95"/>
      <c r="KBD835" s="95"/>
      <c r="KBE835" s="95"/>
      <c r="KBF835" s="95"/>
      <c r="KBG835" s="95"/>
      <c r="KBH835" s="95"/>
      <c r="KBI835" s="95"/>
      <c r="KBJ835" s="95"/>
      <c r="KBK835" s="95"/>
      <c r="KBL835" s="95"/>
      <c r="KBM835" s="95"/>
      <c r="KBN835" s="95"/>
      <c r="KBO835" s="95"/>
      <c r="KBP835" s="95"/>
      <c r="KBQ835" s="95"/>
      <c r="KBR835" s="95"/>
      <c r="KBS835" s="95"/>
      <c r="KBT835" s="95"/>
      <c r="KBU835" s="95"/>
      <c r="KBV835" s="95"/>
      <c r="KBW835" s="95"/>
      <c r="KBX835" s="95"/>
      <c r="KBY835" s="95"/>
      <c r="KBZ835" s="96"/>
      <c r="KCA835" s="94"/>
      <c r="KCB835" s="95"/>
      <c r="KCC835" s="95"/>
      <c r="KCD835" s="95"/>
      <c r="KCE835" s="95"/>
      <c r="KCF835" s="95"/>
      <c r="KCG835" s="95"/>
      <c r="KCH835" s="95"/>
      <c r="KCI835" s="95"/>
      <c r="KCJ835" s="95"/>
      <c r="KCK835" s="95"/>
      <c r="KCL835" s="95"/>
      <c r="KCM835" s="95"/>
      <c r="KCN835" s="95"/>
      <c r="KCO835" s="95"/>
      <c r="KCP835" s="95"/>
      <c r="KCQ835" s="95"/>
      <c r="KCR835" s="95"/>
      <c r="KCS835" s="95"/>
      <c r="KCT835" s="95"/>
      <c r="KCU835" s="95"/>
      <c r="KCV835" s="95"/>
      <c r="KCW835" s="95"/>
      <c r="KCX835" s="95"/>
      <c r="KCY835" s="95"/>
      <c r="KCZ835" s="95"/>
      <c r="KDA835" s="95"/>
      <c r="KDB835" s="95"/>
      <c r="KDC835" s="95"/>
      <c r="KDD835" s="95"/>
      <c r="KDE835" s="95"/>
      <c r="KDF835" s="95"/>
      <c r="KDG835" s="95"/>
      <c r="KDH835" s="96"/>
      <c r="KDI835" s="94"/>
      <c r="KDJ835" s="95"/>
      <c r="KDK835" s="95"/>
      <c r="KDL835" s="95"/>
      <c r="KDM835" s="95"/>
      <c r="KDN835" s="95"/>
      <c r="KDO835" s="95"/>
      <c r="KDP835" s="95"/>
      <c r="KDQ835" s="95"/>
      <c r="KDR835" s="95"/>
      <c r="KDS835" s="95"/>
      <c r="KDT835" s="95"/>
      <c r="KDU835" s="95"/>
      <c r="KDV835" s="95"/>
      <c r="KDW835" s="95"/>
      <c r="KDX835" s="95"/>
      <c r="KDY835" s="95"/>
      <c r="KDZ835" s="95"/>
      <c r="KEA835" s="95"/>
      <c r="KEB835" s="95"/>
      <c r="KEC835" s="95"/>
      <c r="KED835" s="95"/>
      <c r="KEE835" s="95"/>
      <c r="KEF835" s="95"/>
      <c r="KEG835" s="95"/>
      <c r="KEH835" s="95"/>
      <c r="KEI835" s="95"/>
      <c r="KEJ835" s="95"/>
      <c r="KEK835" s="95"/>
      <c r="KEL835" s="95"/>
      <c r="KEM835" s="95"/>
      <c r="KEN835" s="95"/>
      <c r="KEO835" s="95"/>
      <c r="KEP835" s="96"/>
      <c r="KEQ835" s="94"/>
      <c r="KER835" s="95"/>
      <c r="KES835" s="95"/>
      <c r="KET835" s="95"/>
      <c r="KEU835" s="95"/>
      <c r="KEV835" s="95"/>
      <c r="KEW835" s="95"/>
      <c r="KEX835" s="95"/>
      <c r="KEY835" s="95"/>
      <c r="KEZ835" s="95"/>
      <c r="KFA835" s="95"/>
      <c r="KFB835" s="95"/>
      <c r="KFC835" s="95"/>
      <c r="KFD835" s="95"/>
      <c r="KFE835" s="95"/>
      <c r="KFF835" s="95"/>
      <c r="KFG835" s="95"/>
      <c r="KFH835" s="95"/>
      <c r="KFI835" s="95"/>
      <c r="KFJ835" s="95"/>
      <c r="KFK835" s="95"/>
      <c r="KFL835" s="95"/>
      <c r="KFM835" s="95"/>
      <c r="KFN835" s="95"/>
      <c r="KFO835" s="95"/>
      <c r="KFP835" s="95"/>
      <c r="KFQ835" s="95"/>
      <c r="KFR835" s="95"/>
      <c r="KFS835" s="95"/>
      <c r="KFT835" s="95"/>
      <c r="KFU835" s="95"/>
      <c r="KFV835" s="95"/>
      <c r="KFW835" s="95"/>
      <c r="KFX835" s="96"/>
      <c r="KFY835" s="94"/>
      <c r="KFZ835" s="95"/>
      <c r="KGA835" s="95"/>
      <c r="KGB835" s="95"/>
      <c r="KGC835" s="95"/>
      <c r="KGD835" s="95"/>
      <c r="KGE835" s="95"/>
      <c r="KGF835" s="95"/>
      <c r="KGG835" s="95"/>
      <c r="KGH835" s="95"/>
      <c r="KGI835" s="95"/>
      <c r="KGJ835" s="95"/>
      <c r="KGK835" s="95"/>
      <c r="KGL835" s="95"/>
      <c r="KGM835" s="95"/>
      <c r="KGN835" s="95"/>
      <c r="KGO835" s="95"/>
      <c r="KGP835" s="95"/>
      <c r="KGQ835" s="95"/>
      <c r="KGR835" s="95"/>
      <c r="KGS835" s="95"/>
      <c r="KGT835" s="95"/>
      <c r="KGU835" s="95"/>
      <c r="KGV835" s="95"/>
      <c r="KGW835" s="95"/>
      <c r="KGX835" s="95"/>
      <c r="KGY835" s="95"/>
      <c r="KGZ835" s="95"/>
      <c r="KHA835" s="95"/>
      <c r="KHB835" s="95"/>
      <c r="KHC835" s="95"/>
      <c r="KHD835" s="95"/>
      <c r="KHE835" s="95"/>
      <c r="KHF835" s="96"/>
      <c r="KHG835" s="94"/>
      <c r="KHH835" s="95"/>
      <c r="KHI835" s="95"/>
      <c r="KHJ835" s="95"/>
      <c r="KHK835" s="95"/>
      <c r="KHL835" s="95"/>
      <c r="KHM835" s="95"/>
      <c r="KHN835" s="95"/>
      <c r="KHO835" s="95"/>
      <c r="KHP835" s="95"/>
      <c r="KHQ835" s="95"/>
      <c r="KHR835" s="95"/>
      <c r="KHS835" s="95"/>
      <c r="KHT835" s="95"/>
      <c r="KHU835" s="95"/>
      <c r="KHV835" s="95"/>
      <c r="KHW835" s="95"/>
      <c r="KHX835" s="95"/>
      <c r="KHY835" s="95"/>
      <c r="KHZ835" s="95"/>
      <c r="KIA835" s="95"/>
      <c r="KIB835" s="95"/>
      <c r="KIC835" s="95"/>
      <c r="KID835" s="95"/>
      <c r="KIE835" s="95"/>
      <c r="KIF835" s="95"/>
      <c r="KIG835" s="95"/>
      <c r="KIH835" s="95"/>
      <c r="KII835" s="95"/>
      <c r="KIJ835" s="95"/>
      <c r="KIK835" s="95"/>
      <c r="KIL835" s="95"/>
      <c r="KIM835" s="95"/>
      <c r="KIN835" s="96"/>
      <c r="KIO835" s="94"/>
      <c r="KIP835" s="95"/>
      <c r="KIQ835" s="95"/>
      <c r="KIR835" s="95"/>
      <c r="KIS835" s="95"/>
      <c r="KIT835" s="95"/>
      <c r="KIU835" s="95"/>
      <c r="KIV835" s="95"/>
      <c r="KIW835" s="95"/>
      <c r="KIX835" s="95"/>
      <c r="KIY835" s="95"/>
      <c r="KIZ835" s="95"/>
      <c r="KJA835" s="95"/>
      <c r="KJB835" s="95"/>
      <c r="KJC835" s="95"/>
      <c r="KJD835" s="95"/>
      <c r="KJE835" s="95"/>
      <c r="KJF835" s="95"/>
      <c r="KJG835" s="95"/>
      <c r="KJH835" s="95"/>
      <c r="KJI835" s="95"/>
      <c r="KJJ835" s="95"/>
      <c r="KJK835" s="95"/>
      <c r="KJL835" s="95"/>
      <c r="KJM835" s="95"/>
      <c r="KJN835" s="95"/>
      <c r="KJO835" s="95"/>
      <c r="KJP835" s="95"/>
      <c r="KJQ835" s="95"/>
      <c r="KJR835" s="95"/>
      <c r="KJS835" s="95"/>
      <c r="KJT835" s="95"/>
      <c r="KJU835" s="95"/>
      <c r="KJV835" s="96"/>
      <c r="KJW835" s="94"/>
      <c r="KJX835" s="95"/>
      <c r="KJY835" s="95"/>
      <c r="KJZ835" s="95"/>
      <c r="KKA835" s="95"/>
      <c r="KKB835" s="95"/>
      <c r="KKC835" s="95"/>
      <c r="KKD835" s="95"/>
      <c r="KKE835" s="95"/>
      <c r="KKF835" s="95"/>
      <c r="KKG835" s="95"/>
      <c r="KKH835" s="95"/>
      <c r="KKI835" s="95"/>
      <c r="KKJ835" s="95"/>
      <c r="KKK835" s="95"/>
      <c r="KKL835" s="95"/>
      <c r="KKM835" s="95"/>
      <c r="KKN835" s="95"/>
      <c r="KKO835" s="95"/>
      <c r="KKP835" s="95"/>
      <c r="KKQ835" s="95"/>
      <c r="KKR835" s="95"/>
      <c r="KKS835" s="95"/>
      <c r="KKT835" s="95"/>
      <c r="KKU835" s="95"/>
      <c r="KKV835" s="95"/>
      <c r="KKW835" s="95"/>
      <c r="KKX835" s="95"/>
      <c r="KKY835" s="95"/>
      <c r="KKZ835" s="95"/>
      <c r="KLA835" s="95"/>
      <c r="KLB835" s="95"/>
      <c r="KLC835" s="95"/>
      <c r="KLD835" s="96"/>
      <c r="KLE835" s="94"/>
      <c r="KLF835" s="95"/>
      <c r="KLG835" s="95"/>
      <c r="KLH835" s="95"/>
      <c r="KLI835" s="95"/>
      <c r="KLJ835" s="95"/>
      <c r="KLK835" s="95"/>
      <c r="KLL835" s="95"/>
      <c r="KLM835" s="95"/>
      <c r="KLN835" s="95"/>
      <c r="KLO835" s="95"/>
      <c r="KLP835" s="95"/>
      <c r="KLQ835" s="95"/>
      <c r="KLR835" s="95"/>
      <c r="KLS835" s="95"/>
      <c r="KLT835" s="95"/>
      <c r="KLU835" s="95"/>
      <c r="KLV835" s="95"/>
      <c r="KLW835" s="95"/>
      <c r="KLX835" s="95"/>
      <c r="KLY835" s="95"/>
      <c r="KLZ835" s="95"/>
      <c r="KMA835" s="95"/>
      <c r="KMB835" s="95"/>
      <c r="KMC835" s="95"/>
      <c r="KMD835" s="95"/>
      <c r="KME835" s="95"/>
      <c r="KMF835" s="95"/>
      <c r="KMG835" s="95"/>
      <c r="KMH835" s="95"/>
      <c r="KMI835" s="95"/>
      <c r="KMJ835" s="95"/>
      <c r="KMK835" s="95"/>
      <c r="KML835" s="96"/>
      <c r="KMM835" s="94"/>
      <c r="KMN835" s="95"/>
      <c r="KMO835" s="95"/>
      <c r="KMP835" s="95"/>
      <c r="KMQ835" s="95"/>
      <c r="KMR835" s="95"/>
      <c r="KMS835" s="95"/>
      <c r="KMT835" s="95"/>
      <c r="KMU835" s="95"/>
      <c r="KMV835" s="95"/>
      <c r="KMW835" s="95"/>
      <c r="KMX835" s="95"/>
      <c r="KMY835" s="95"/>
      <c r="KMZ835" s="95"/>
      <c r="KNA835" s="95"/>
      <c r="KNB835" s="95"/>
      <c r="KNC835" s="95"/>
      <c r="KND835" s="95"/>
      <c r="KNE835" s="95"/>
      <c r="KNF835" s="95"/>
      <c r="KNG835" s="95"/>
      <c r="KNH835" s="95"/>
      <c r="KNI835" s="95"/>
      <c r="KNJ835" s="95"/>
      <c r="KNK835" s="95"/>
      <c r="KNL835" s="95"/>
      <c r="KNM835" s="95"/>
      <c r="KNN835" s="95"/>
      <c r="KNO835" s="95"/>
      <c r="KNP835" s="95"/>
      <c r="KNQ835" s="95"/>
      <c r="KNR835" s="95"/>
      <c r="KNS835" s="95"/>
      <c r="KNT835" s="96"/>
      <c r="KNU835" s="94"/>
      <c r="KNV835" s="95"/>
      <c r="KNW835" s="95"/>
      <c r="KNX835" s="95"/>
      <c r="KNY835" s="95"/>
      <c r="KNZ835" s="95"/>
      <c r="KOA835" s="95"/>
      <c r="KOB835" s="95"/>
      <c r="KOC835" s="95"/>
      <c r="KOD835" s="95"/>
      <c r="KOE835" s="95"/>
      <c r="KOF835" s="95"/>
      <c r="KOG835" s="95"/>
      <c r="KOH835" s="95"/>
      <c r="KOI835" s="95"/>
      <c r="KOJ835" s="95"/>
      <c r="KOK835" s="95"/>
      <c r="KOL835" s="95"/>
      <c r="KOM835" s="95"/>
      <c r="KON835" s="95"/>
      <c r="KOO835" s="95"/>
      <c r="KOP835" s="95"/>
      <c r="KOQ835" s="95"/>
      <c r="KOR835" s="95"/>
      <c r="KOS835" s="95"/>
      <c r="KOT835" s="95"/>
      <c r="KOU835" s="95"/>
      <c r="KOV835" s="95"/>
      <c r="KOW835" s="95"/>
      <c r="KOX835" s="95"/>
      <c r="KOY835" s="95"/>
      <c r="KOZ835" s="95"/>
      <c r="KPA835" s="95"/>
      <c r="KPB835" s="96"/>
      <c r="KPC835" s="94"/>
      <c r="KPD835" s="95"/>
      <c r="KPE835" s="95"/>
      <c r="KPF835" s="95"/>
      <c r="KPG835" s="95"/>
      <c r="KPH835" s="95"/>
      <c r="KPI835" s="95"/>
      <c r="KPJ835" s="95"/>
      <c r="KPK835" s="95"/>
      <c r="KPL835" s="95"/>
      <c r="KPM835" s="95"/>
      <c r="KPN835" s="95"/>
      <c r="KPO835" s="95"/>
      <c r="KPP835" s="95"/>
      <c r="KPQ835" s="95"/>
      <c r="KPR835" s="95"/>
      <c r="KPS835" s="95"/>
      <c r="KPT835" s="95"/>
      <c r="KPU835" s="95"/>
      <c r="KPV835" s="95"/>
      <c r="KPW835" s="95"/>
      <c r="KPX835" s="95"/>
      <c r="KPY835" s="95"/>
      <c r="KPZ835" s="95"/>
      <c r="KQA835" s="95"/>
      <c r="KQB835" s="95"/>
      <c r="KQC835" s="95"/>
      <c r="KQD835" s="95"/>
      <c r="KQE835" s="95"/>
      <c r="KQF835" s="95"/>
      <c r="KQG835" s="95"/>
      <c r="KQH835" s="95"/>
      <c r="KQI835" s="95"/>
      <c r="KQJ835" s="96"/>
      <c r="KQK835" s="94"/>
      <c r="KQL835" s="95"/>
      <c r="KQM835" s="95"/>
      <c r="KQN835" s="95"/>
      <c r="KQO835" s="95"/>
      <c r="KQP835" s="95"/>
      <c r="KQQ835" s="95"/>
      <c r="KQR835" s="95"/>
      <c r="KQS835" s="95"/>
      <c r="KQT835" s="95"/>
      <c r="KQU835" s="95"/>
      <c r="KQV835" s="95"/>
      <c r="KQW835" s="95"/>
      <c r="KQX835" s="95"/>
      <c r="KQY835" s="95"/>
      <c r="KQZ835" s="95"/>
      <c r="KRA835" s="95"/>
      <c r="KRB835" s="95"/>
      <c r="KRC835" s="95"/>
      <c r="KRD835" s="95"/>
      <c r="KRE835" s="95"/>
      <c r="KRF835" s="95"/>
      <c r="KRG835" s="95"/>
      <c r="KRH835" s="95"/>
      <c r="KRI835" s="95"/>
      <c r="KRJ835" s="95"/>
      <c r="KRK835" s="95"/>
      <c r="KRL835" s="95"/>
      <c r="KRM835" s="95"/>
      <c r="KRN835" s="95"/>
      <c r="KRO835" s="95"/>
      <c r="KRP835" s="95"/>
      <c r="KRQ835" s="95"/>
      <c r="KRR835" s="96"/>
      <c r="KRS835" s="94"/>
      <c r="KRT835" s="95"/>
      <c r="KRU835" s="95"/>
      <c r="KRV835" s="95"/>
      <c r="KRW835" s="95"/>
      <c r="KRX835" s="95"/>
      <c r="KRY835" s="95"/>
      <c r="KRZ835" s="95"/>
      <c r="KSA835" s="95"/>
      <c r="KSB835" s="95"/>
      <c r="KSC835" s="95"/>
      <c r="KSD835" s="95"/>
      <c r="KSE835" s="95"/>
      <c r="KSF835" s="95"/>
      <c r="KSG835" s="95"/>
      <c r="KSH835" s="95"/>
      <c r="KSI835" s="95"/>
      <c r="KSJ835" s="95"/>
      <c r="KSK835" s="95"/>
      <c r="KSL835" s="95"/>
      <c r="KSM835" s="95"/>
      <c r="KSN835" s="95"/>
      <c r="KSO835" s="95"/>
      <c r="KSP835" s="95"/>
      <c r="KSQ835" s="95"/>
      <c r="KSR835" s="95"/>
      <c r="KSS835" s="95"/>
      <c r="KST835" s="95"/>
      <c r="KSU835" s="95"/>
      <c r="KSV835" s="95"/>
      <c r="KSW835" s="95"/>
      <c r="KSX835" s="95"/>
      <c r="KSY835" s="95"/>
      <c r="KSZ835" s="96"/>
      <c r="KTA835" s="94"/>
      <c r="KTB835" s="95"/>
      <c r="KTC835" s="95"/>
      <c r="KTD835" s="95"/>
      <c r="KTE835" s="95"/>
      <c r="KTF835" s="95"/>
      <c r="KTG835" s="95"/>
      <c r="KTH835" s="95"/>
      <c r="KTI835" s="95"/>
      <c r="KTJ835" s="95"/>
      <c r="KTK835" s="95"/>
      <c r="KTL835" s="95"/>
      <c r="KTM835" s="95"/>
      <c r="KTN835" s="95"/>
      <c r="KTO835" s="95"/>
      <c r="KTP835" s="95"/>
      <c r="KTQ835" s="95"/>
      <c r="KTR835" s="95"/>
      <c r="KTS835" s="95"/>
      <c r="KTT835" s="95"/>
      <c r="KTU835" s="95"/>
      <c r="KTV835" s="95"/>
      <c r="KTW835" s="95"/>
      <c r="KTX835" s="95"/>
      <c r="KTY835" s="95"/>
      <c r="KTZ835" s="95"/>
      <c r="KUA835" s="95"/>
      <c r="KUB835" s="95"/>
      <c r="KUC835" s="95"/>
      <c r="KUD835" s="95"/>
      <c r="KUE835" s="95"/>
      <c r="KUF835" s="95"/>
      <c r="KUG835" s="95"/>
      <c r="KUH835" s="96"/>
      <c r="KUI835" s="94"/>
      <c r="KUJ835" s="95"/>
      <c r="KUK835" s="95"/>
      <c r="KUL835" s="95"/>
      <c r="KUM835" s="95"/>
      <c r="KUN835" s="95"/>
      <c r="KUO835" s="95"/>
      <c r="KUP835" s="95"/>
      <c r="KUQ835" s="95"/>
      <c r="KUR835" s="95"/>
      <c r="KUS835" s="95"/>
      <c r="KUT835" s="95"/>
      <c r="KUU835" s="95"/>
      <c r="KUV835" s="95"/>
      <c r="KUW835" s="95"/>
      <c r="KUX835" s="95"/>
      <c r="KUY835" s="95"/>
      <c r="KUZ835" s="95"/>
      <c r="KVA835" s="95"/>
      <c r="KVB835" s="95"/>
      <c r="KVC835" s="95"/>
      <c r="KVD835" s="95"/>
      <c r="KVE835" s="95"/>
      <c r="KVF835" s="95"/>
      <c r="KVG835" s="95"/>
      <c r="KVH835" s="95"/>
      <c r="KVI835" s="95"/>
      <c r="KVJ835" s="95"/>
      <c r="KVK835" s="95"/>
      <c r="KVL835" s="95"/>
      <c r="KVM835" s="95"/>
      <c r="KVN835" s="95"/>
      <c r="KVO835" s="95"/>
      <c r="KVP835" s="96"/>
      <c r="KVQ835" s="94"/>
      <c r="KVR835" s="95"/>
      <c r="KVS835" s="95"/>
      <c r="KVT835" s="95"/>
      <c r="KVU835" s="95"/>
      <c r="KVV835" s="95"/>
      <c r="KVW835" s="95"/>
      <c r="KVX835" s="95"/>
      <c r="KVY835" s="95"/>
      <c r="KVZ835" s="95"/>
      <c r="KWA835" s="95"/>
      <c r="KWB835" s="95"/>
      <c r="KWC835" s="95"/>
      <c r="KWD835" s="95"/>
      <c r="KWE835" s="95"/>
      <c r="KWF835" s="95"/>
      <c r="KWG835" s="95"/>
      <c r="KWH835" s="95"/>
      <c r="KWI835" s="95"/>
      <c r="KWJ835" s="95"/>
      <c r="KWK835" s="95"/>
      <c r="KWL835" s="95"/>
      <c r="KWM835" s="95"/>
      <c r="KWN835" s="95"/>
      <c r="KWO835" s="95"/>
      <c r="KWP835" s="95"/>
      <c r="KWQ835" s="95"/>
      <c r="KWR835" s="95"/>
      <c r="KWS835" s="95"/>
      <c r="KWT835" s="95"/>
      <c r="KWU835" s="95"/>
      <c r="KWV835" s="95"/>
      <c r="KWW835" s="95"/>
      <c r="KWX835" s="96"/>
      <c r="KWY835" s="94"/>
      <c r="KWZ835" s="95"/>
      <c r="KXA835" s="95"/>
      <c r="KXB835" s="95"/>
      <c r="KXC835" s="95"/>
      <c r="KXD835" s="95"/>
      <c r="KXE835" s="95"/>
      <c r="KXF835" s="95"/>
      <c r="KXG835" s="95"/>
      <c r="KXH835" s="95"/>
      <c r="KXI835" s="95"/>
      <c r="KXJ835" s="95"/>
      <c r="KXK835" s="95"/>
      <c r="KXL835" s="95"/>
      <c r="KXM835" s="95"/>
      <c r="KXN835" s="95"/>
      <c r="KXO835" s="95"/>
      <c r="KXP835" s="95"/>
      <c r="KXQ835" s="95"/>
      <c r="KXR835" s="95"/>
      <c r="KXS835" s="95"/>
      <c r="KXT835" s="95"/>
      <c r="KXU835" s="95"/>
      <c r="KXV835" s="95"/>
      <c r="KXW835" s="95"/>
      <c r="KXX835" s="95"/>
      <c r="KXY835" s="95"/>
      <c r="KXZ835" s="95"/>
      <c r="KYA835" s="95"/>
      <c r="KYB835" s="95"/>
      <c r="KYC835" s="95"/>
      <c r="KYD835" s="95"/>
      <c r="KYE835" s="95"/>
      <c r="KYF835" s="96"/>
      <c r="KYG835" s="94"/>
      <c r="KYH835" s="95"/>
      <c r="KYI835" s="95"/>
      <c r="KYJ835" s="95"/>
      <c r="KYK835" s="95"/>
      <c r="KYL835" s="95"/>
      <c r="KYM835" s="95"/>
      <c r="KYN835" s="95"/>
      <c r="KYO835" s="95"/>
      <c r="KYP835" s="95"/>
      <c r="KYQ835" s="95"/>
      <c r="KYR835" s="95"/>
      <c r="KYS835" s="95"/>
      <c r="KYT835" s="95"/>
      <c r="KYU835" s="95"/>
      <c r="KYV835" s="95"/>
      <c r="KYW835" s="95"/>
      <c r="KYX835" s="95"/>
      <c r="KYY835" s="95"/>
      <c r="KYZ835" s="95"/>
      <c r="KZA835" s="95"/>
      <c r="KZB835" s="95"/>
      <c r="KZC835" s="95"/>
      <c r="KZD835" s="95"/>
      <c r="KZE835" s="95"/>
      <c r="KZF835" s="95"/>
      <c r="KZG835" s="95"/>
      <c r="KZH835" s="95"/>
      <c r="KZI835" s="95"/>
      <c r="KZJ835" s="95"/>
      <c r="KZK835" s="95"/>
      <c r="KZL835" s="95"/>
      <c r="KZM835" s="95"/>
      <c r="KZN835" s="96"/>
      <c r="KZO835" s="94"/>
      <c r="KZP835" s="95"/>
      <c r="KZQ835" s="95"/>
      <c r="KZR835" s="95"/>
      <c r="KZS835" s="95"/>
      <c r="KZT835" s="95"/>
      <c r="KZU835" s="95"/>
      <c r="KZV835" s="95"/>
      <c r="KZW835" s="95"/>
      <c r="KZX835" s="95"/>
      <c r="KZY835" s="95"/>
      <c r="KZZ835" s="95"/>
      <c r="LAA835" s="95"/>
      <c r="LAB835" s="95"/>
      <c r="LAC835" s="95"/>
      <c r="LAD835" s="95"/>
      <c r="LAE835" s="95"/>
      <c r="LAF835" s="95"/>
      <c r="LAG835" s="95"/>
      <c r="LAH835" s="95"/>
      <c r="LAI835" s="95"/>
      <c r="LAJ835" s="95"/>
      <c r="LAK835" s="95"/>
      <c r="LAL835" s="95"/>
      <c r="LAM835" s="95"/>
      <c r="LAN835" s="95"/>
      <c r="LAO835" s="95"/>
      <c r="LAP835" s="95"/>
      <c r="LAQ835" s="95"/>
      <c r="LAR835" s="95"/>
      <c r="LAS835" s="95"/>
      <c r="LAT835" s="95"/>
      <c r="LAU835" s="95"/>
      <c r="LAV835" s="96"/>
      <c r="LAW835" s="94"/>
      <c r="LAX835" s="95"/>
      <c r="LAY835" s="95"/>
      <c r="LAZ835" s="95"/>
      <c r="LBA835" s="95"/>
      <c r="LBB835" s="95"/>
      <c r="LBC835" s="95"/>
      <c r="LBD835" s="95"/>
      <c r="LBE835" s="95"/>
      <c r="LBF835" s="95"/>
      <c r="LBG835" s="95"/>
      <c r="LBH835" s="95"/>
      <c r="LBI835" s="95"/>
      <c r="LBJ835" s="95"/>
      <c r="LBK835" s="95"/>
      <c r="LBL835" s="95"/>
      <c r="LBM835" s="95"/>
      <c r="LBN835" s="95"/>
      <c r="LBO835" s="95"/>
      <c r="LBP835" s="95"/>
      <c r="LBQ835" s="95"/>
      <c r="LBR835" s="95"/>
      <c r="LBS835" s="95"/>
      <c r="LBT835" s="95"/>
      <c r="LBU835" s="95"/>
      <c r="LBV835" s="95"/>
      <c r="LBW835" s="95"/>
      <c r="LBX835" s="95"/>
      <c r="LBY835" s="95"/>
      <c r="LBZ835" s="95"/>
      <c r="LCA835" s="95"/>
      <c r="LCB835" s="95"/>
      <c r="LCC835" s="95"/>
      <c r="LCD835" s="96"/>
      <c r="LCE835" s="94"/>
      <c r="LCF835" s="95"/>
      <c r="LCG835" s="95"/>
      <c r="LCH835" s="95"/>
      <c r="LCI835" s="95"/>
      <c r="LCJ835" s="95"/>
      <c r="LCK835" s="95"/>
      <c r="LCL835" s="95"/>
      <c r="LCM835" s="95"/>
      <c r="LCN835" s="95"/>
      <c r="LCO835" s="95"/>
      <c r="LCP835" s="95"/>
      <c r="LCQ835" s="95"/>
      <c r="LCR835" s="95"/>
      <c r="LCS835" s="95"/>
      <c r="LCT835" s="95"/>
      <c r="LCU835" s="95"/>
      <c r="LCV835" s="95"/>
      <c r="LCW835" s="95"/>
      <c r="LCX835" s="95"/>
      <c r="LCY835" s="95"/>
      <c r="LCZ835" s="95"/>
      <c r="LDA835" s="95"/>
      <c r="LDB835" s="95"/>
      <c r="LDC835" s="95"/>
      <c r="LDD835" s="95"/>
      <c r="LDE835" s="95"/>
      <c r="LDF835" s="95"/>
      <c r="LDG835" s="95"/>
      <c r="LDH835" s="95"/>
      <c r="LDI835" s="95"/>
      <c r="LDJ835" s="95"/>
      <c r="LDK835" s="95"/>
      <c r="LDL835" s="96"/>
      <c r="LDM835" s="94"/>
      <c r="LDN835" s="95"/>
      <c r="LDO835" s="95"/>
      <c r="LDP835" s="95"/>
      <c r="LDQ835" s="95"/>
      <c r="LDR835" s="95"/>
      <c r="LDS835" s="95"/>
      <c r="LDT835" s="95"/>
      <c r="LDU835" s="95"/>
      <c r="LDV835" s="95"/>
      <c r="LDW835" s="95"/>
      <c r="LDX835" s="95"/>
      <c r="LDY835" s="95"/>
      <c r="LDZ835" s="95"/>
      <c r="LEA835" s="95"/>
      <c r="LEB835" s="95"/>
      <c r="LEC835" s="95"/>
      <c r="LED835" s="95"/>
      <c r="LEE835" s="95"/>
      <c r="LEF835" s="95"/>
      <c r="LEG835" s="95"/>
      <c r="LEH835" s="95"/>
      <c r="LEI835" s="95"/>
      <c r="LEJ835" s="95"/>
      <c r="LEK835" s="95"/>
      <c r="LEL835" s="95"/>
      <c r="LEM835" s="95"/>
      <c r="LEN835" s="95"/>
      <c r="LEO835" s="95"/>
      <c r="LEP835" s="95"/>
      <c r="LEQ835" s="95"/>
      <c r="LER835" s="95"/>
      <c r="LES835" s="95"/>
      <c r="LET835" s="96"/>
      <c r="LEU835" s="94"/>
      <c r="LEV835" s="95"/>
      <c r="LEW835" s="95"/>
      <c r="LEX835" s="95"/>
      <c r="LEY835" s="95"/>
      <c r="LEZ835" s="95"/>
      <c r="LFA835" s="95"/>
      <c r="LFB835" s="95"/>
      <c r="LFC835" s="95"/>
      <c r="LFD835" s="95"/>
      <c r="LFE835" s="95"/>
      <c r="LFF835" s="95"/>
      <c r="LFG835" s="95"/>
      <c r="LFH835" s="95"/>
      <c r="LFI835" s="95"/>
      <c r="LFJ835" s="95"/>
      <c r="LFK835" s="95"/>
      <c r="LFL835" s="95"/>
      <c r="LFM835" s="95"/>
      <c r="LFN835" s="95"/>
      <c r="LFO835" s="95"/>
      <c r="LFP835" s="95"/>
      <c r="LFQ835" s="95"/>
      <c r="LFR835" s="95"/>
      <c r="LFS835" s="95"/>
      <c r="LFT835" s="95"/>
      <c r="LFU835" s="95"/>
      <c r="LFV835" s="95"/>
      <c r="LFW835" s="95"/>
      <c r="LFX835" s="95"/>
      <c r="LFY835" s="95"/>
      <c r="LFZ835" s="95"/>
      <c r="LGA835" s="95"/>
      <c r="LGB835" s="96"/>
      <c r="LGC835" s="94"/>
      <c r="LGD835" s="95"/>
      <c r="LGE835" s="95"/>
      <c r="LGF835" s="95"/>
      <c r="LGG835" s="95"/>
      <c r="LGH835" s="95"/>
      <c r="LGI835" s="95"/>
      <c r="LGJ835" s="95"/>
      <c r="LGK835" s="95"/>
      <c r="LGL835" s="95"/>
      <c r="LGM835" s="95"/>
      <c r="LGN835" s="95"/>
      <c r="LGO835" s="95"/>
      <c r="LGP835" s="95"/>
      <c r="LGQ835" s="95"/>
      <c r="LGR835" s="95"/>
      <c r="LGS835" s="95"/>
      <c r="LGT835" s="95"/>
      <c r="LGU835" s="95"/>
      <c r="LGV835" s="95"/>
      <c r="LGW835" s="95"/>
      <c r="LGX835" s="95"/>
      <c r="LGY835" s="95"/>
      <c r="LGZ835" s="95"/>
      <c r="LHA835" s="95"/>
      <c r="LHB835" s="95"/>
      <c r="LHC835" s="95"/>
      <c r="LHD835" s="95"/>
      <c r="LHE835" s="95"/>
      <c r="LHF835" s="95"/>
      <c r="LHG835" s="95"/>
      <c r="LHH835" s="95"/>
      <c r="LHI835" s="95"/>
      <c r="LHJ835" s="96"/>
      <c r="LHK835" s="94"/>
      <c r="LHL835" s="95"/>
      <c r="LHM835" s="95"/>
      <c r="LHN835" s="95"/>
      <c r="LHO835" s="95"/>
      <c r="LHP835" s="95"/>
      <c r="LHQ835" s="95"/>
      <c r="LHR835" s="95"/>
      <c r="LHS835" s="95"/>
      <c r="LHT835" s="95"/>
      <c r="LHU835" s="95"/>
      <c r="LHV835" s="95"/>
      <c r="LHW835" s="95"/>
      <c r="LHX835" s="95"/>
      <c r="LHY835" s="95"/>
      <c r="LHZ835" s="95"/>
      <c r="LIA835" s="95"/>
      <c r="LIB835" s="95"/>
      <c r="LIC835" s="95"/>
      <c r="LID835" s="95"/>
      <c r="LIE835" s="95"/>
      <c r="LIF835" s="95"/>
      <c r="LIG835" s="95"/>
      <c r="LIH835" s="95"/>
      <c r="LII835" s="95"/>
      <c r="LIJ835" s="95"/>
      <c r="LIK835" s="95"/>
      <c r="LIL835" s="95"/>
      <c r="LIM835" s="95"/>
      <c r="LIN835" s="95"/>
      <c r="LIO835" s="95"/>
      <c r="LIP835" s="95"/>
      <c r="LIQ835" s="95"/>
      <c r="LIR835" s="96"/>
      <c r="LIS835" s="94"/>
      <c r="LIT835" s="95"/>
      <c r="LIU835" s="95"/>
      <c r="LIV835" s="95"/>
      <c r="LIW835" s="95"/>
      <c r="LIX835" s="95"/>
      <c r="LIY835" s="95"/>
      <c r="LIZ835" s="95"/>
      <c r="LJA835" s="95"/>
      <c r="LJB835" s="95"/>
      <c r="LJC835" s="95"/>
      <c r="LJD835" s="95"/>
      <c r="LJE835" s="95"/>
      <c r="LJF835" s="95"/>
      <c r="LJG835" s="95"/>
      <c r="LJH835" s="95"/>
      <c r="LJI835" s="95"/>
      <c r="LJJ835" s="95"/>
      <c r="LJK835" s="95"/>
      <c r="LJL835" s="95"/>
      <c r="LJM835" s="95"/>
      <c r="LJN835" s="95"/>
      <c r="LJO835" s="95"/>
      <c r="LJP835" s="95"/>
      <c r="LJQ835" s="95"/>
      <c r="LJR835" s="95"/>
      <c r="LJS835" s="95"/>
      <c r="LJT835" s="95"/>
      <c r="LJU835" s="95"/>
      <c r="LJV835" s="95"/>
      <c r="LJW835" s="95"/>
      <c r="LJX835" s="95"/>
      <c r="LJY835" s="95"/>
      <c r="LJZ835" s="96"/>
      <c r="LKA835" s="94"/>
      <c r="LKB835" s="95"/>
      <c r="LKC835" s="95"/>
      <c r="LKD835" s="95"/>
      <c r="LKE835" s="95"/>
      <c r="LKF835" s="95"/>
      <c r="LKG835" s="95"/>
      <c r="LKH835" s="95"/>
      <c r="LKI835" s="95"/>
      <c r="LKJ835" s="95"/>
      <c r="LKK835" s="95"/>
      <c r="LKL835" s="95"/>
      <c r="LKM835" s="95"/>
      <c r="LKN835" s="95"/>
      <c r="LKO835" s="95"/>
      <c r="LKP835" s="95"/>
      <c r="LKQ835" s="95"/>
      <c r="LKR835" s="95"/>
      <c r="LKS835" s="95"/>
      <c r="LKT835" s="95"/>
      <c r="LKU835" s="95"/>
      <c r="LKV835" s="95"/>
      <c r="LKW835" s="95"/>
      <c r="LKX835" s="95"/>
      <c r="LKY835" s="95"/>
      <c r="LKZ835" s="95"/>
      <c r="LLA835" s="95"/>
      <c r="LLB835" s="95"/>
      <c r="LLC835" s="95"/>
      <c r="LLD835" s="95"/>
      <c r="LLE835" s="95"/>
      <c r="LLF835" s="95"/>
      <c r="LLG835" s="95"/>
      <c r="LLH835" s="96"/>
      <c r="LLI835" s="94"/>
      <c r="LLJ835" s="95"/>
      <c r="LLK835" s="95"/>
      <c r="LLL835" s="95"/>
      <c r="LLM835" s="95"/>
      <c r="LLN835" s="95"/>
      <c r="LLO835" s="95"/>
      <c r="LLP835" s="95"/>
      <c r="LLQ835" s="95"/>
      <c r="LLR835" s="95"/>
      <c r="LLS835" s="95"/>
      <c r="LLT835" s="95"/>
      <c r="LLU835" s="95"/>
      <c r="LLV835" s="95"/>
      <c r="LLW835" s="95"/>
      <c r="LLX835" s="95"/>
      <c r="LLY835" s="95"/>
      <c r="LLZ835" s="95"/>
      <c r="LMA835" s="95"/>
      <c r="LMB835" s="95"/>
      <c r="LMC835" s="95"/>
      <c r="LMD835" s="95"/>
      <c r="LME835" s="95"/>
      <c r="LMF835" s="95"/>
      <c r="LMG835" s="95"/>
      <c r="LMH835" s="95"/>
      <c r="LMI835" s="95"/>
      <c r="LMJ835" s="95"/>
      <c r="LMK835" s="95"/>
      <c r="LML835" s="95"/>
      <c r="LMM835" s="95"/>
      <c r="LMN835" s="95"/>
      <c r="LMO835" s="95"/>
      <c r="LMP835" s="96"/>
      <c r="LMQ835" s="94"/>
      <c r="LMR835" s="95"/>
      <c r="LMS835" s="95"/>
      <c r="LMT835" s="95"/>
      <c r="LMU835" s="95"/>
      <c r="LMV835" s="95"/>
      <c r="LMW835" s="95"/>
      <c r="LMX835" s="95"/>
      <c r="LMY835" s="95"/>
      <c r="LMZ835" s="95"/>
      <c r="LNA835" s="95"/>
      <c r="LNB835" s="95"/>
      <c r="LNC835" s="95"/>
      <c r="LND835" s="95"/>
      <c r="LNE835" s="95"/>
      <c r="LNF835" s="95"/>
      <c r="LNG835" s="95"/>
      <c r="LNH835" s="95"/>
      <c r="LNI835" s="95"/>
      <c r="LNJ835" s="95"/>
      <c r="LNK835" s="95"/>
      <c r="LNL835" s="95"/>
      <c r="LNM835" s="95"/>
      <c r="LNN835" s="95"/>
      <c r="LNO835" s="95"/>
      <c r="LNP835" s="95"/>
      <c r="LNQ835" s="95"/>
      <c r="LNR835" s="95"/>
      <c r="LNS835" s="95"/>
      <c r="LNT835" s="95"/>
      <c r="LNU835" s="95"/>
      <c r="LNV835" s="95"/>
      <c r="LNW835" s="95"/>
      <c r="LNX835" s="96"/>
      <c r="LNY835" s="94"/>
      <c r="LNZ835" s="95"/>
      <c r="LOA835" s="95"/>
      <c r="LOB835" s="95"/>
      <c r="LOC835" s="95"/>
      <c r="LOD835" s="95"/>
      <c r="LOE835" s="95"/>
      <c r="LOF835" s="95"/>
      <c r="LOG835" s="95"/>
      <c r="LOH835" s="95"/>
      <c r="LOI835" s="95"/>
      <c r="LOJ835" s="95"/>
      <c r="LOK835" s="95"/>
      <c r="LOL835" s="95"/>
      <c r="LOM835" s="95"/>
      <c r="LON835" s="95"/>
      <c r="LOO835" s="95"/>
      <c r="LOP835" s="95"/>
      <c r="LOQ835" s="95"/>
      <c r="LOR835" s="95"/>
      <c r="LOS835" s="95"/>
      <c r="LOT835" s="95"/>
      <c r="LOU835" s="95"/>
      <c r="LOV835" s="95"/>
      <c r="LOW835" s="95"/>
      <c r="LOX835" s="95"/>
      <c r="LOY835" s="95"/>
      <c r="LOZ835" s="95"/>
      <c r="LPA835" s="95"/>
      <c r="LPB835" s="95"/>
      <c r="LPC835" s="95"/>
      <c r="LPD835" s="95"/>
      <c r="LPE835" s="95"/>
      <c r="LPF835" s="96"/>
      <c r="LPG835" s="94"/>
      <c r="LPH835" s="95"/>
      <c r="LPI835" s="95"/>
      <c r="LPJ835" s="95"/>
      <c r="LPK835" s="95"/>
      <c r="LPL835" s="95"/>
      <c r="LPM835" s="95"/>
      <c r="LPN835" s="95"/>
      <c r="LPO835" s="95"/>
      <c r="LPP835" s="95"/>
      <c r="LPQ835" s="95"/>
      <c r="LPR835" s="95"/>
      <c r="LPS835" s="95"/>
      <c r="LPT835" s="95"/>
      <c r="LPU835" s="95"/>
      <c r="LPV835" s="95"/>
      <c r="LPW835" s="95"/>
      <c r="LPX835" s="95"/>
      <c r="LPY835" s="95"/>
      <c r="LPZ835" s="95"/>
      <c r="LQA835" s="95"/>
      <c r="LQB835" s="95"/>
      <c r="LQC835" s="95"/>
      <c r="LQD835" s="95"/>
      <c r="LQE835" s="95"/>
      <c r="LQF835" s="95"/>
      <c r="LQG835" s="95"/>
      <c r="LQH835" s="95"/>
      <c r="LQI835" s="95"/>
      <c r="LQJ835" s="95"/>
      <c r="LQK835" s="95"/>
      <c r="LQL835" s="95"/>
      <c r="LQM835" s="95"/>
      <c r="LQN835" s="96"/>
      <c r="LQO835" s="94"/>
      <c r="LQP835" s="95"/>
      <c r="LQQ835" s="95"/>
      <c r="LQR835" s="95"/>
      <c r="LQS835" s="95"/>
      <c r="LQT835" s="95"/>
      <c r="LQU835" s="95"/>
      <c r="LQV835" s="95"/>
      <c r="LQW835" s="95"/>
      <c r="LQX835" s="95"/>
      <c r="LQY835" s="95"/>
      <c r="LQZ835" s="95"/>
      <c r="LRA835" s="95"/>
      <c r="LRB835" s="95"/>
      <c r="LRC835" s="95"/>
      <c r="LRD835" s="95"/>
      <c r="LRE835" s="95"/>
      <c r="LRF835" s="95"/>
      <c r="LRG835" s="95"/>
      <c r="LRH835" s="95"/>
      <c r="LRI835" s="95"/>
      <c r="LRJ835" s="95"/>
      <c r="LRK835" s="95"/>
      <c r="LRL835" s="95"/>
      <c r="LRM835" s="95"/>
      <c r="LRN835" s="95"/>
      <c r="LRO835" s="95"/>
      <c r="LRP835" s="95"/>
      <c r="LRQ835" s="95"/>
      <c r="LRR835" s="95"/>
      <c r="LRS835" s="95"/>
      <c r="LRT835" s="95"/>
      <c r="LRU835" s="95"/>
      <c r="LRV835" s="96"/>
      <c r="LRW835" s="94"/>
      <c r="LRX835" s="95"/>
      <c r="LRY835" s="95"/>
      <c r="LRZ835" s="95"/>
      <c r="LSA835" s="95"/>
      <c r="LSB835" s="95"/>
      <c r="LSC835" s="95"/>
      <c r="LSD835" s="95"/>
      <c r="LSE835" s="95"/>
      <c r="LSF835" s="95"/>
      <c r="LSG835" s="95"/>
      <c r="LSH835" s="95"/>
      <c r="LSI835" s="95"/>
      <c r="LSJ835" s="95"/>
      <c r="LSK835" s="95"/>
      <c r="LSL835" s="95"/>
      <c r="LSM835" s="95"/>
      <c r="LSN835" s="95"/>
      <c r="LSO835" s="95"/>
      <c r="LSP835" s="95"/>
      <c r="LSQ835" s="95"/>
      <c r="LSR835" s="95"/>
      <c r="LSS835" s="95"/>
      <c r="LST835" s="95"/>
      <c r="LSU835" s="95"/>
      <c r="LSV835" s="95"/>
      <c r="LSW835" s="95"/>
      <c r="LSX835" s="95"/>
      <c r="LSY835" s="95"/>
      <c r="LSZ835" s="95"/>
      <c r="LTA835" s="95"/>
      <c r="LTB835" s="95"/>
      <c r="LTC835" s="95"/>
      <c r="LTD835" s="96"/>
      <c r="LTE835" s="94"/>
      <c r="LTF835" s="95"/>
      <c r="LTG835" s="95"/>
      <c r="LTH835" s="95"/>
      <c r="LTI835" s="95"/>
      <c r="LTJ835" s="95"/>
      <c r="LTK835" s="95"/>
      <c r="LTL835" s="95"/>
      <c r="LTM835" s="95"/>
      <c r="LTN835" s="95"/>
      <c r="LTO835" s="95"/>
      <c r="LTP835" s="95"/>
      <c r="LTQ835" s="95"/>
      <c r="LTR835" s="95"/>
      <c r="LTS835" s="95"/>
      <c r="LTT835" s="95"/>
      <c r="LTU835" s="95"/>
      <c r="LTV835" s="95"/>
      <c r="LTW835" s="95"/>
      <c r="LTX835" s="95"/>
      <c r="LTY835" s="95"/>
      <c r="LTZ835" s="95"/>
      <c r="LUA835" s="95"/>
      <c r="LUB835" s="95"/>
      <c r="LUC835" s="95"/>
      <c r="LUD835" s="95"/>
      <c r="LUE835" s="95"/>
      <c r="LUF835" s="95"/>
      <c r="LUG835" s="95"/>
      <c r="LUH835" s="95"/>
      <c r="LUI835" s="95"/>
      <c r="LUJ835" s="95"/>
      <c r="LUK835" s="95"/>
      <c r="LUL835" s="96"/>
      <c r="LUM835" s="94"/>
      <c r="LUN835" s="95"/>
      <c r="LUO835" s="95"/>
      <c r="LUP835" s="95"/>
      <c r="LUQ835" s="95"/>
      <c r="LUR835" s="95"/>
      <c r="LUS835" s="95"/>
      <c r="LUT835" s="95"/>
      <c r="LUU835" s="95"/>
      <c r="LUV835" s="95"/>
      <c r="LUW835" s="95"/>
      <c r="LUX835" s="95"/>
      <c r="LUY835" s="95"/>
      <c r="LUZ835" s="95"/>
      <c r="LVA835" s="95"/>
      <c r="LVB835" s="95"/>
      <c r="LVC835" s="95"/>
      <c r="LVD835" s="95"/>
      <c r="LVE835" s="95"/>
      <c r="LVF835" s="95"/>
      <c r="LVG835" s="95"/>
      <c r="LVH835" s="95"/>
      <c r="LVI835" s="95"/>
      <c r="LVJ835" s="95"/>
      <c r="LVK835" s="95"/>
      <c r="LVL835" s="95"/>
      <c r="LVM835" s="95"/>
      <c r="LVN835" s="95"/>
      <c r="LVO835" s="95"/>
      <c r="LVP835" s="95"/>
      <c r="LVQ835" s="95"/>
      <c r="LVR835" s="95"/>
      <c r="LVS835" s="95"/>
      <c r="LVT835" s="96"/>
      <c r="LVU835" s="94"/>
      <c r="LVV835" s="95"/>
      <c r="LVW835" s="95"/>
      <c r="LVX835" s="95"/>
      <c r="LVY835" s="95"/>
      <c r="LVZ835" s="95"/>
      <c r="LWA835" s="95"/>
      <c r="LWB835" s="95"/>
      <c r="LWC835" s="95"/>
      <c r="LWD835" s="95"/>
      <c r="LWE835" s="95"/>
      <c r="LWF835" s="95"/>
      <c r="LWG835" s="95"/>
      <c r="LWH835" s="95"/>
      <c r="LWI835" s="95"/>
      <c r="LWJ835" s="95"/>
      <c r="LWK835" s="95"/>
      <c r="LWL835" s="95"/>
      <c r="LWM835" s="95"/>
      <c r="LWN835" s="95"/>
      <c r="LWO835" s="95"/>
      <c r="LWP835" s="95"/>
      <c r="LWQ835" s="95"/>
      <c r="LWR835" s="95"/>
      <c r="LWS835" s="95"/>
      <c r="LWT835" s="95"/>
      <c r="LWU835" s="95"/>
      <c r="LWV835" s="95"/>
      <c r="LWW835" s="95"/>
      <c r="LWX835" s="95"/>
      <c r="LWY835" s="95"/>
      <c r="LWZ835" s="95"/>
      <c r="LXA835" s="95"/>
      <c r="LXB835" s="96"/>
      <c r="LXC835" s="94"/>
      <c r="LXD835" s="95"/>
      <c r="LXE835" s="95"/>
      <c r="LXF835" s="95"/>
      <c r="LXG835" s="95"/>
      <c r="LXH835" s="95"/>
      <c r="LXI835" s="95"/>
      <c r="LXJ835" s="95"/>
      <c r="LXK835" s="95"/>
      <c r="LXL835" s="95"/>
      <c r="LXM835" s="95"/>
      <c r="LXN835" s="95"/>
      <c r="LXO835" s="95"/>
      <c r="LXP835" s="95"/>
      <c r="LXQ835" s="95"/>
      <c r="LXR835" s="95"/>
      <c r="LXS835" s="95"/>
      <c r="LXT835" s="95"/>
      <c r="LXU835" s="95"/>
      <c r="LXV835" s="95"/>
      <c r="LXW835" s="95"/>
      <c r="LXX835" s="95"/>
      <c r="LXY835" s="95"/>
      <c r="LXZ835" s="95"/>
      <c r="LYA835" s="95"/>
      <c r="LYB835" s="95"/>
      <c r="LYC835" s="95"/>
      <c r="LYD835" s="95"/>
      <c r="LYE835" s="95"/>
      <c r="LYF835" s="95"/>
      <c r="LYG835" s="95"/>
      <c r="LYH835" s="95"/>
      <c r="LYI835" s="95"/>
      <c r="LYJ835" s="96"/>
      <c r="LYK835" s="94"/>
      <c r="LYL835" s="95"/>
      <c r="LYM835" s="95"/>
      <c r="LYN835" s="95"/>
      <c r="LYO835" s="95"/>
      <c r="LYP835" s="95"/>
      <c r="LYQ835" s="95"/>
      <c r="LYR835" s="95"/>
      <c r="LYS835" s="95"/>
      <c r="LYT835" s="95"/>
      <c r="LYU835" s="95"/>
      <c r="LYV835" s="95"/>
      <c r="LYW835" s="95"/>
      <c r="LYX835" s="95"/>
      <c r="LYY835" s="95"/>
      <c r="LYZ835" s="95"/>
      <c r="LZA835" s="95"/>
      <c r="LZB835" s="95"/>
      <c r="LZC835" s="95"/>
      <c r="LZD835" s="95"/>
      <c r="LZE835" s="95"/>
      <c r="LZF835" s="95"/>
      <c r="LZG835" s="95"/>
      <c r="LZH835" s="95"/>
      <c r="LZI835" s="95"/>
      <c r="LZJ835" s="95"/>
      <c r="LZK835" s="95"/>
      <c r="LZL835" s="95"/>
      <c r="LZM835" s="95"/>
      <c r="LZN835" s="95"/>
      <c r="LZO835" s="95"/>
      <c r="LZP835" s="95"/>
      <c r="LZQ835" s="95"/>
      <c r="LZR835" s="96"/>
      <c r="LZS835" s="94"/>
      <c r="LZT835" s="95"/>
      <c r="LZU835" s="95"/>
      <c r="LZV835" s="95"/>
      <c r="LZW835" s="95"/>
      <c r="LZX835" s="95"/>
      <c r="LZY835" s="95"/>
      <c r="LZZ835" s="95"/>
      <c r="MAA835" s="95"/>
      <c r="MAB835" s="95"/>
      <c r="MAC835" s="95"/>
      <c r="MAD835" s="95"/>
      <c r="MAE835" s="95"/>
      <c r="MAF835" s="95"/>
      <c r="MAG835" s="95"/>
      <c r="MAH835" s="95"/>
      <c r="MAI835" s="95"/>
      <c r="MAJ835" s="95"/>
      <c r="MAK835" s="95"/>
      <c r="MAL835" s="95"/>
      <c r="MAM835" s="95"/>
      <c r="MAN835" s="95"/>
      <c r="MAO835" s="95"/>
      <c r="MAP835" s="95"/>
      <c r="MAQ835" s="95"/>
      <c r="MAR835" s="95"/>
      <c r="MAS835" s="95"/>
      <c r="MAT835" s="95"/>
      <c r="MAU835" s="95"/>
      <c r="MAV835" s="95"/>
      <c r="MAW835" s="95"/>
      <c r="MAX835" s="95"/>
      <c r="MAY835" s="95"/>
      <c r="MAZ835" s="96"/>
      <c r="MBA835" s="94"/>
      <c r="MBB835" s="95"/>
      <c r="MBC835" s="95"/>
      <c r="MBD835" s="95"/>
      <c r="MBE835" s="95"/>
      <c r="MBF835" s="95"/>
      <c r="MBG835" s="95"/>
      <c r="MBH835" s="95"/>
      <c r="MBI835" s="95"/>
      <c r="MBJ835" s="95"/>
      <c r="MBK835" s="95"/>
      <c r="MBL835" s="95"/>
      <c r="MBM835" s="95"/>
      <c r="MBN835" s="95"/>
      <c r="MBO835" s="95"/>
      <c r="MBP835" s="95"/>
      <c r="MBQ835" s="95"/>
      <c r="MBR835" s="95"/>
      <c r="MBS835" s="95"/>
      <c r="MBT835" s="95"/>
      <c r="MBU835" s="95"/>
      <c r="MBV835" s="95"/>
      <c r="MBW835" s="95"/>
      <c r="MBX835" s="95"/>
      <c r="MBY835" s="95"/>
      <c r="MBZ835" s="95"/>
      <c r="MCA835" s="95"/>
      <c r="MCB835" s="95"/>
      <c r="MCC835" s="95"/>
      <c r="MCD835" s="95"/>
      <c r="MCE835" s="95"/>
      <c r="MCF835" s="95"/>
      <c r="MCG835" s="95"/>
      <c r="MCH835" s="96"/>
      <c r="MCI835" s="94"/>
      <c r="MCJ835" s="95"/>
      <c r="MCK835" s="95"/>
      <c r="MCL835" s="95"/>
      <c r="MCM835" s="95"/>
      <c r="MCN835" s="95"/>
      <c r="MCO835" s="95"/>
      <c r="MCP835" s="95"/>
      <c r="MCQ835" s="95"/>
      <c r="MCR835" s="95"/>
      <c r="MCS835" s="95"/>
      <c r="MCT835" s="95"/>
      <c r="MCU835" s="95"/>
      <c r="MCV835" s="95"/>
      <c r="MCW835" s="95"/>
      <c r="MCX835" s="95"/>
      <c r="MCY835" s="95"/>
      <c r="MCZ835" s="95"/>
      <c r="MDA835" s="95"/>
      <c r="MDB835" s="95"/>
      <c r="MDC835" s="95"/>
      <c r="MDD835" s="95"/>
      <c r="MDE835" s="95"/>
      <c r="MDF835" s="95"/>
      <c r="MDG835" s="95"/>
      <c r="MDH835" s="95"/>
      <c r="MDI835" s="95"/>
      <c r="MDJ835" s="95"/>
      <c r="MDK835" s="95"/>
      <c r="MDL835" s="95"/>
      <c r="MDM835" s="95"/>
      <c r="MDN835" s="95"/>
      <c r="MDO835" s="95"/>
      <c r="MDP835" s="96"/>
      <c r="MDQ835" s="94"/>
      <c r="MDR835" s="95"/>
      <c r="MDS835" s="95"/>
      <c r="MDT835" s="95"/>
      <c r="MDU835" s="95"/>
      <c r="MDV835" s="95"/>
      <c r="MDW835" s="95"/>
      <c r="MDX835" s="95"/>
      <c r="MDY835" s="95"/>
      <c r="MDZ835" s="95"/>
      <c r="MEA835" s="95"/>
      <c r="MEB835" s="95"/>
      <c r="MEC835" s="95"/>
      <c r="MED835" s="95"/>
      <c r="MEE835" s="95"/>
      <c r="MEF835" s="95"/>
      <c r="MEG835" s="95"/>
      <c r="MEH835" s="95"/>
      <c r="MEI835" s="95"/>
      <c r="MEJ835" s="95"/>
      <c r="MEK835" s="95"/>
      <c r="MEL835" s="95"/>
      <c r="MEM835" s="95"/>
      <c r="MEN835" s="95"/>
      <c r="MEO835" s="95"/>
      <c r="MEP835" s="95"/>
      <c r="MEQ835" s="95"/>
      <c r="MER835" s="95"/>
      <c r="MES835" s="95"/>
      <c r="MET835" s="95"/>
      <c r="MEU835" s="95"/>
      <c r="MEV835" s="95"/>
      <c r="MEW835" s="95"/>
      <c r="MEX835" s="96"/>
      <c r="MEY835" s="94"/>
      <c r="MEZ835" s="95"/>
      <c r="MFA835" s="95"/>
      <c r="MFB835" s="95"/>
      <c r="MFC835" s="95"/>
      <c r="MFD835" s="95"/>
      <c r="MFE835" s="95"/>
      <c r="MFF835" s="95"/>
      <c r="MFG835" s="95"/>
      <c r="MFH835" s="95"/>
      <c r="MFI835" s="95"/>
      <c r="MFJ835" s="95"/>
      <c r="MFK835" s="95"/>
      <c r="MFL835" s="95"/>
      <c r="MFM835" s="95"/>
      <c r="MFN835" s="95"/>
      <c r="MFO835" s="95"/>
      <c r="MFP835" s="95"/>
      <c r="MFQ835" s="95"/>
      <c r="MFR835" s="95"/>
      <c r="MFS835" s="95"/>
      <c r="MFT835" s="95"/>
      <c r="MFU835" s="95"/>
      <c r="MFV835" s="95"/>
      <c r="MFW835" s="95"/>
      <c r="MFX835" s="95"/>
      <c r="MFY835" s="95"/>
      <c r="MFZ835" s="95"/>
      <c r="MGA835" s="95"/>
      <c r="MGB835" s="95"/>
      <c r="MGC835" s="95"/>
      <c r="MGD835" s="95"/>
      <c r="MGE835" s="95"/>
      <c r="MGF835" s="96"/>
      <c r="MGG835" s="94"/>
      <c r="MGH835" s="95"/>
      <c r="MGI835" s="95"/>
      <c r="MGJ835" s="95"/>
      <c r="MGK835" s="95"/>
      <c r="MGL835" s="95"/>
      <c r="MGM835" s="95"/>
      <c r="MGN835" s="95"/>
      <c r="MGO835" s="95"/>
      <c r="MGP835" s="95"/>
      <c r="MGQ835" s="95"/>
      <c r="MGR835" s="95"/>
      <c r="MGS835" s="95"/>
      <c r="MGT835" s="95"/>
      <c r="MGU835" s="95"/>
      <c r="MGV835" s="95"/>
      <c r="MGW835" s="95"/>
      <c r="MGX835" s="95"/>
      <c r="MGY835" s="95"/>
      <c r="MGZ835" s="95"/>
      <c r="MHA835" s="95"/>
      <c r="MHB835" s="95"/>
      <c r="MHC835" s="95"/>
      <c r="MHD835" s="95"/>
      <c r="MHE835" s="95"/>
      <c r="MHF835" s="95"/>
      <c r="MHG835" s="95"/>
      <c r="MHH835" s="95"/>
      <c r="MHI835" s="95"/>
      <c r="MHJ835" s="95"/>
      <c r="MHK835" s="95"/>
      <c r="MHL835" s="95"/>
      <c r="MHM835" s="95"/>
      <c r="MHN835" s="96"/>
      <c r="MHO835" s="94"/>
      <c r="MHP835" s="95"/>
      <c r="MHQ835" s="95"/>
      <c r="MHR835" s="95"/>
      <c r="MHS835" s="95"/>
      <c r="MHT835" s="95"/>
      <c r="MHU835" s="95"/>
      <c r="MHV835" s="95"/>
      <c r="MHW835" s="95"/>
      <c r="MHX835" s="95"/>
      <c r="MHY835" s="95"/>
      <c r="MHZ835" s="95"/>
      <c r="MIA835" s="95"/>
      <c r="MIB835" s="95"/>
      <c r="MIC835" s="95"/>
      <c r="MID835" s="95"/>
      <c r="MIE835" s="95"/>
      <c r="MIF835" s="95"/>
      <c r="MIG835" s="95"/>
      <c r="MIH835" s="95"/>
      <c r="MII835" s="95"/>
      <c r="MIJ835" s="95"/>
      <c r="MIK835" s="95"/>
      <c r="MIL835" s="95"/>
      <c r="MIM835" s="95"/>
      <c r="MIN835" s="95"/>
      <c r="MIO835" s="95"/>
      <c r="MIP835" s="95"/>
      <c r="MIQ835" s="95"/>
      <c r="MIR835" s="95"/>
      <c r="MIS835" s="95"/>
      <c r="MIT835" s="95"/>
      <c r="MIU835" s="95"/>
      <c r="MIV835" s="96"/>
      <c r="MIW835" s="94"/>
      <c r="MIX835" s="95"/>
      <c r="MIY835" s="95"/>
      <c r="MIZ835" s="95"/>
      <c r="MJA835" s="95"/>
      <c r="MJB835" s="95"/>
      <c r="MJC835" s="95"/>
      <c r="MJD835" s="95"/>
      <c r="MJE835" s="95"/>
      <c r="MJF835" s="95"/>
      <c r="MJG835" s="95"/>
      <c r="MJH835" s="95"/>
      <c r="MJI835" s="95"/>
      <c r="MJJ835" s="95"/>
      <c r="MJK835" s="95"/>
      <c r="MJL835" s="95"/>
      <c r="MJM835" s="95"/>
      <c r="MJN835" s="95"/>
      <c r="MJO835" s="95"/>
      <c r="MJP835" s="95"/>
      <c r="MJQ835" s="95"/>
      <c r="MJR835" s="95"/>
      <c r="MJS835" s="95"/>
      <c r="MJT835" s="95"/>
      <c r="MJU835" s="95"/>
      <c r="MJV835" s="95"/>
      <c r="MJW835" s="95"/>
      <c r="MJX835" s="95"/>
      <c r="MJY835" s="95"/>
      <c r="MJZ835" s="95"/>
      <c r="MKA835" s="95"/>
      <c r="MKB835" s="95"/>
      <c r="MKC835" s="95"/>
      <c r="MKD835" s="96"/>
      <c r="MKE835" s="94"/>
      <c r="MKF835" s="95"/>
      <c r="MKG835" s="95"/>
      <c r="MKH835" s="95"/>
      <c r="MKI835" s="95"/>
      <c r="MKJ835" s="95"/>
      <c r="MKK835" s="95"/>
      <c r="MKL835" s="95"/>
      <c r="MKM835" s="95"/>
      <c r="MKN835" s="95"/>
      <c r="MKO835" s="95"/>
      <c r="MKP835" s="95"/>
      <c r="MKQ835" s="95"/>
      <c r="MKR835" s="95"/>
      <c r="MKS835" s="95"/>
      <c r="MKT835" s="95"/>
      <c r="MKU835" s="95"/>
      <c r="MKV835" s="95"/>
      <c r="MKW835" s="95"/>
      <c r="MKX835" s="95"/>
      <c r="MKY835" s="95"/>
      <c r="MKZ835" s="95"/>
      <c r="MLA835" s="95"/>
      <c r="MLB835" s="95"/>
      <c r="MLC835" s="95"/>
      <c r="MLD835" s="95"/>
      <c r="MLE835" s="95"/>
      <c r="MLF835" s="95"/>
      <c r="MLG835" s="95"/>
      <c r="MLH835" s="95"/>
      <c r="MLI835" s="95"/>
      <c r="MLJ835" s="95"/>
      <c r="MLK835" s="95"/>
      <c r="MLL835" s="96"/>
      <c r="MLM835" s="94"/>
      <c r="MLN835" s="95"/>
      <c r="MLO835" s="95"/>
      <c r="MLP835" s="95"/>
      <c r="MLQ835" s="95"/>
      <c r="MLR835" s="95"/>
      <c r="MLS835" s="95"/>
      <c r="MLT835" s="95"/>
      <c r="MLU835" s="95"/>
      <c r="MLV835" s="95"/>
      <c r="MLW835" s="95"/>
      <c r="MLX835" s="95"/>
      <c r="MLY835" s="95"/>
      <c r="MLZ835" s="95"/>
      <c r="MMA835" s="95"/>
      <c r="MMB835" s="95"/>
      <c r="MMC835" s="95"/>
      <c r="MMD835" s="95"/>
      <c r="MME835" s="95"/>
      <c r="MMF835" s="95"/>
      <c r="MMG835" s="95"/>
      <c r="MMH835" s="95"/>
      <c r="MMI835" s="95"/>
      <c r="MMJ835" s="95"/>
      <c r="MMK835" s="95"/>
      <c r="MML835" s="95"/>
      <c r="MMM835" s="95"/>
      <c r="MMN835" s="95"/>
      <c r="MMO835" s="95"/>
      <c r="MMP835" s="95"/>
      <c r="MMQ835" s="95"/>
      <c r="MMR835" s="95"/>
      <c r="MMS835" s="95"/>
      <c r="MMT835" s="96"/>
      <c r="MMU835" s="94"/>
      <c r="MMV835" s="95"/>
      <c r="MMW835" s="95"/>
      <c r="MMX835" s="95"/>
      <c r="MMY835" s="95"/>
      <c r="MMZ835" s="95"/>
      <c r="MNA835" s="95"/>
      <c r="MNB835" s="95"/>
      <c r="MNC835" s="95"/>
      <c r="MND835" s="95"/>
      <c r="MNE835" s="95"/>
      <c r="MNF835" s="95"/>
      <c r="MNG835" s="95"/>
      <c r="MNH835" s="95"/>
      <c r="MNI835" s="95"/>
      <c r="MNJ835" s="95"/>
      <c r="MNK835" s="95"/>
      <c r="MNL835" s="95"/>
      <c r="MNM835" s="95"/>
      <c r="MNN835" s="95"/>
      <c r="MNO835" s="95"/>
      <c r="MNP835" s="95"/>
      <c r="MNQ835" s="95"/>
      <c r="MNR835" s="95"/>
      <c r="MNS835" s="95"/>
      <c r="MNT835" s="95"/>
      <c r="MNU835" s="95"/>
      <c r="MNV835" s="95"/>
      <c r="MNW835" s="95"/>
      <c r="MNX835" s="95"/>
      <c r="MNY835" s="95"/>
      <c r="MNZ835" s="95"/>
      <c r="MOA835" s="95"/>
      <c r="MOB835" s="96"/>
      <c r="MOC835" s="94"/>
      <c r="MOD835" s="95"/>
      <c r="MOE835" s="95"/>
      <c r="MOF835" s="95"/>
      <c r="MOG835" s="95"/>
      <c r="MOH835" s="95"/>
      <c r="MOI835" s="95"/>
      <c r="MOJ835" s="95"/>
      <c r="MOK835" s="95"/>
      <c r="MOL835" s="95"/>
      <c r="MOM835" s="95"/>
      <c r="MON835" s="95"/>
      <c r="MOO835" s="95"/>
      <c r="MOP835" s="95"/>
      <c r="MOQ835" s="95"/>
      <c r="MOR835" s="95"/>
      <c r="MOS835" s="95"/>
      <c r="MOT835" s="95"/>
      <c r="MOU835" s="95"/>
      <c r="MOV835" s="95"/>
      <c r="MOW835" s="95"/>
      <c r="MOX835" s="95"/>
      <c r="MOY835" s="95"/>
      <c r="MOZ835" s="95"/>
      <c r="MPA835" s="95"/>
      <c r="MPB835" s="95"/>
      <c r="MPC835" s="95"/>
      <c r="MPD835" s="95"/>
      <c r="MPE835" s="95"/>
      <c r="MPF835" s="95"/>
      <c r="MPG835" s="95"/>
      <c r="MPH835" s="95"/>
      <c r="MPI835" s="95"/>
      <c r="MPJ835" s="96"/>
      <c r="MPK835" s="94"/>
      <c r="MPL835" s="95"/>
      <c r="MPM835" s="95"/>
      <c r="MPN835" s="95"/>
      <c r="MPO835" s="95"/>
      <c r="MPP835" s="95"/>
      <c r="MPQ835" s="95"/>
      <c r="MPR835" s="95"/>
      <c r="MPS835" s="95"/>
      <c r="MPT835" s="95"/>
      <c r="MPU835" s="95"/>
      <c r="MPV835" s="95"/>
      <c r="MPW835" s="95"/>
      <c r="MPX835" s="95"/>
      <c r="MPY835" s="95"/>
      <c r="MPZ835" s="95"/>
      <c r="MQA835" s="95"/>
      <c r="MQB835" s="95"/>
      <c r="MQC835" s="95"/>
      <c r="MQD835" s="95"/>
      <c r="MQE835" s="95"/>
      <c r="MQF835" s="95"/>
      <c r="MQG835" s="95"/>
      <c r="MQH835" s="95"/>
      <c r="MQI835" s="95"/>
      <c r="MQJ835" s="95"/>
      <c r="MQK835" s="95"/>
      <c r="MQL835" s="95"/>
      <c r="MQM835" s="95"/>
      <c r="MQN835" s="95"/>
      <c r="MQO835" s="95"/>
      <c r="MQP835" s="95"/>
      <c r="MQQ835" s="95"/>
      <c r="MQR835" s="96"/>
      <c r="MQS835" s="94"/>
      <c r="MQT835" s="95"/>
      <c r="MQU835" s="95"/>
      <c r="MQV835" s="95"/>
      <c r="MQW835" s="95"/>
      <c r="MQX835" s="95"/>
      <c r="MQY835" s="95"/>
      <c r="MQZ835" s="95"/>
      <c r="MRA835" s="95"/>
      <c r="MRB835" s="95"/>
      <c r="MRC835" s="95"/>
      <c r="MRD835" s="95"/>
      <c r="MRE835" s="95"/>
      <c r="MRF835" s="95"/>
      <c r="MRG835" s="95"/>
      <c r="MRH835" s="95"/>
      <c r="MRI835" s="95"/>
      <c r="MRJ835" s="95"/>
      <c r="MRK835" s="95"/>
      <c r="MRL835" s="95"/>
      <c r="MRM835" s="95"/>
      <c r="MRN835" s="95"/>
      <c r="MRO835" s="95"/>
      <c r="MRP835" s="95"/>
      <c r="MRQ835" s="95"/>
      <c r="MRR835" s="95"/>
      <c r="MRS835" s="95"/>
      <c r="MRT835" s="95"/>
      <c r="MRU835" s="95"/>
      <c r="MRV835" s="95"/>
      <c r="MRW835" s="95"/>
      <c r="MRX835" s="95"/>
      <c r="MRY835" s="95"/>
      <c r="MRZ835" s="96"/>
      <c r="MSA835" s="94"/>
      <c r="MSB835" s="95"/>
      <c r="MSC835" s="95"/>
      <c r="MSD835" s="95"/>
      <c r="MSE835" s="95"/>
      <c r="MSF835" s="95"/>
      <c r="MSG835" s="95"/>
      <c r="MSH835" s="95"/>
      <c r="MSI835" s="95"/>
      <c r="MSJ835" s="95"/>
      <c r="MSK835" s="95"/>
      <c r="MSL835" s="95"/>
      <c r="MSM835" s="95"/>
      <c r="MSN835" s="95"/>
      <c r="MSO835" s="95"/>
      <c r="MSP835" s="95"/>
      <c r="MSQ835" s="95"/>
      <c r="MSR835" s="95"/>
      <c r="MSS835" s="95"/>
      <c r="MST835" s="95"/>
      <c r="MSU835" s="95"/>
      <c r="MSV835" s="95"/>
      <c r="MSW835" s="95"/>
      <c r="MSX835" s="95"/>
      <c r="MSY835" s="95"/>
      <c r="MSZ835" s="95"/>
      <c r="MTA835" s="95"/>
      <c r="MTB835" s="95"/>
      <c r="MTC835" s="95"/>
      <c r="MTD835" s="95"/>
      <c r="MTE835" s="95"/>
      <c r="MTF835" s="95"/>
      <c r="MTG835" s="95"/>
      <c r="MTH835" s="96"/>
      <c r="MTI835" s="94"/>
      <c r="MTJ835" s="95"/>
      <c r="MTK835" s="95"/>
      <c r="MTL835" s="95"/>
      <c r="MTM835" s="95"/>
      <c r="MTN835" s="95"/>
      <c r="MTO835" s="95"/>
      <c r="MTP835" s="95"/>
      <c r="MTQ835" s="95"/>
      <c r="MTR835" s="95"/>
      <c r="MTS835" s="95"/>
      <c r="MTT835" s="95"/>
      <c r="MTU835" s="95"/>
      <c r="MTV835" s="95"/>
      <c r="MTW835" s="95"/>
      <c r="MTX835" s="95"/>
      <c r="MTY835" s="95"/>
      <c r="MTZ835" s="95"/>
      <c r="MUA835" s="95"/>
      <c r="MUB835" s="95"/>
      <c r="MUC835" s="95"/>
      <c r="MUD835" s="95"/>
      <c r="MUE835" s="95"/>
      <c r="MUF835" s="95"/>
      <c r="MUG835" s="95"/>
      <c r="MUH835" s="95"/>
      <c r="MUI835" s="95"/>
      <c r="MUJ835" s="95"/>
      <c r="MUK835" s="95"/>
      <c r="MUL835" s="95"/>
      <c r="MUM835" s="95"/>
      <c r="MUN835" s="95"/>
      <c r="MUO835" s="95"/>
      <c r="MUP835" s="96"/>
      <c r="MUQ835" s="94"/>
      <c r="MUR835" s="95"/>
      <c r="MUS835" s="95"/>
      <c r="MUT835" s="95"/>
      <c r="MUU835" s="95"/>
      <c r="MUV835" s="95"/>
      <c r="MUW835" s="95"/>
      <c r="MUX835" s="95"/>
      <c r="MUY835" s="95"/>
      <c r="MUZ835" s="95"/>
      <c r="MVA835" s="95"/>
      <c r="MVB835" s="95"/>
      <c r="MVC835" s="95"/>
      <c r="MVD835" s="95"/>
      <c r="MVE835" s="95"/>
      <c r="MVF835" s="95"/>
      <c r="MVG835" s="95"/>
      <c r="MVH835" s="95"/>
      <c r="MVI835" s="95"/>
      <c r="MVJ835" s="95"/>
      <c r="MVK835" s="95"/>
      <c r="MVL835" s="95"/>
      <c r="MVM835" s="95"/>
      <c r="MVN835" s="95"/>
      <c r="MVO835" s="95"/>
      <c r="MVP835" s="95"/>
      <c r="MVQ835" s="95"/>
      <c r="MVR835" s="95"/>
      <c r="MVS835" s="95"/>
      <c r="MVT835" s="95"/>
      <c r="MVU835" s="95"/>
      <c r="MVV835" s="95"/>
      <c r="MVW835" s="95"/>
      <c r="MVX835" s="96"/>
      <c r="MVY835" s="94"/>
      <c r="MVZ835" s="95"/>
      <c r="MWA835" s="95"/>
      <c r="MWB835" s="95"/>
      <c r="MWC835" s="95"/>
      <c r="MWD835" s="95"/>
      <c r="MWE835" s="95"/>
      <c r="MWF835" s="95"/>
      <c r="MWG835" s="95"/>
      <c r="MWH835" s="95"/>
      <c r="MWI835" s="95"/>
      <c r="MWJ835" s="95"/>
      <c r="MWK835" s="95"/>
      <c r="MWL835" s="95"/>
      <c r="MWM835" s="95"/>
      <c r="MWN835" s="95"/>
      <c r="MWO835" s="95"/>
      <c r="MWP835" s="95"/>
      <c r="MWQ835" s="95"/>
      <c r="MWR835" s="95"/>
      <c r="MWS835" s="95"/>
      <c r="MWT835" s="95"/>
      <c r="MWU835" s="95"/>
      <c r="MWV835" s="95"/>
      <c r="MWW835" s="95"/>
      <c r="MWX835" s="95"/>
      <c r="MWY835" s="95"/>
      <c r="MWZ835" s="95"/>
      <c r="MXA835" s="95"/>
      <c r="MXB835" s="95"/>
      <c r="MXC835" s="95"/>
      <c r="MXD835" s="95"/>
      <c r="MXE835" s="95"/>
      <c r="MXF835" s="96"/>
      <c r="MXG835" s="94"/>
      <c r="MXH835" s="95"/>
      <c r="MXI835" s="95"/>
      <c r="MXJ835" s="95"/>
      <c r="MXK835" s="95"/>
      <c r="MXL835" s="95"/>
      <c r="MXM835" s="95"/>
      <c r="MXN835" s="95"/>
      <c r="MXO835" s="95"/>
      <c r="MXP835" s="95"/>
      <c r="MXQ835" s="95"/>
      <c r="MXR835" s="95"/>
      <c r="MXS835" s="95"/>
      <c r="MXT835" s="95"/>
      <c r="MXU835" s="95"/>
      <c r="MXV835" s="95"/>
      <c r="MXW835" s="95"/>
      <c r="MXX835" s="95"/>
      <c r="MXY835" s="95"/>
      <c r="MXZ835" s="95"/>
      <c r="MYA835" s="95"/>
      <c r="MYB835" s="95"/>
      <c r="MYC835" s="95"/>
      <c r="MYD835" s="95"/>
      <c r="MYE835" s="95"/>
      <c r="MYF835" s="95"/>
      <c r="MYG835" s="95"/>
      <c r="MYH835" s="95"/>
      <c r="MYI835" s="95"/>
      <c r="MYJ835" s="95"/>
      <c r="MYK835" s="95"/>
      <c r="MYL835" s="95"/>
      <c r="MYM835" s="95"/>
      <c r="MYN835" s="96"/>
      <c r="MYO835" s="94"/>
      <c r="MYP835" s="95"/>
      <c r="MYQ835" s="95"/>
      <c r="MYR835" s="95"/>
      <c r="MYS835" s="95"/>
      <c r="MYT835" s="95"/>
      <c r="MYU835" s="95"/>
      <c r="MYV835" s="95"/>
      <c r="MYW835" s="95"/>
      <c r="MYX835" s="95"/>
      <c r="MYY835" s="95"/>
      <c r="MYZ835" s="95"/>
      <c r="MZA835" s="95"/>
      <c r="MZB835" s="95"/>
      <c r="MZC835" s="95"/>
      <c r="MZD835" s="95"/>
      <c r="MZE835" s="95"/>
      <c r="MZF835" s="95"/>
      <c r="MZG835" s="95"/>
      <c r="MZH835" s="95"/>
      <c r="MZI835" s="95"/>
      <c r="MZJ835" s="95"/>
      <c r="MZK835" s="95"/>
      <c r="MZL835" s="95"/>
      <c r="MZM835" s="95"/>
      <c r="MZN835" s="95"/>
      <c r="MZO835" s="95"/>
      <c r="MZP835" s="95"/>
      <c r="MZQ835" s="95"/>
      <c r="MZR835" s="95"/>
      <c r="MZS835" s="95"/>
      <c r="MZT835" s="95"/>
      <c r="MZU835" s="95"/>
      <c r="MZV835" s="96"/>
      <c r="MZW835" s="94"/>
      <c r="MZX835" s="95"/>
      <c r="MZY835" s="95"/>
      <c r="MZZ835" s="95"/>
      <c r="NAA835" s="95"/>
      <c r="NAB835" s="95"/>
      <c r="NAC835" s="95"/>
      <c r="NAD835" s="95"/>
      <c r="NAE835" s="95"/>
      <c r="NAF835" s="95"/>
      <c r="NAG835" s="95"/>
      <c r="NAH835" s="95"/>
      <c r="NAI835" s="95"/>
      <c r="NAJ835" s="95"/>
      <c r="NAK835" s="95"/>
      <c r="NAL835" s="95"/>
      <c r="NAM835" s="95"/>
      <c r="NAN835" s="95"/>
      <c r="NAO835" s="95"/>
      <c r="NAP835" s="95"/>
      <c r="NAQ835" s="95"/>
      <c r="NAR835" s="95"/>
      <c r="NAS835" s="95"/>
      <c r="NAT835" s="95"/>
      <c r="NAU835" s="95"/>
      <c r="NAV835" s="95"/>
      <c r="NAW835" s="95"/>
      <c r="NAX835" s="95"/>
      <c r="NAY835" s="95"/>
      <c r="NAZ835" s="95"/>
      <c r="NBA835" s="95"/>
      <c r="NBB835" s="95"/>
      <c r="NBC835" s="95"/>
      <c r="NBD835" s="96"/>
      <c r="NBE835" s="94"/>
      <c r="NBF835" s="95"/>
      <c r="NBG835" s="95"/>
      <c r="NBH835" s="95"/>
      <c r="NBI835" s="95"/>
      <c r="NBJ835" s="95"/>
      <c r="NBK835" s="95"/>
      <c r="NBL835" s="95"/>
      <c r="NBM835" s="95"/>
      <c r="NBN835" s="95"/>
      <c r="NBO835" s="95"/>
      <c r="NBP835" s="95"/>
      <c r="NBQ835" s="95"/>
      <c r="NBR835" s="95"/>
      <c r="NBS835" s="95"/>
      <c r="NBT835" s="95"/>
      <c r="NBU835" s="95"/>
      <c r="NBV835" s="95"/>
      <c r="NBW835" s="95"/>
      <c r="NBX835" s="95"/>
      <c r="NBY835" s="95"/>
      <c r="NBZ835" s="95"/>
      <c r="NCA835" s="95"/>
      <c r="NCB835" s="95"/>
      <c r="NCC835" s="95"/>
      <c r="NCD835" s="95"/>
      <c r="NCE835" s="95"/>
      <c r="NCF835" s="95"/>
      <c r="NCG835" s="95"/>
      <c r="NCH835" s="95"/>
      <c r="NCI835" s="95"/>
      <c r="NCJ835" s="95"/>
      <c r="NCK835" s="95"/>
      <c r="NCL835" s="96"/>
      <c r="NCM835" s="94"/>
      <c r="NCN835" s="95"/>
      <c r="NCO835" s="95"/>
      <c r="NCP835" s="95"/>
      <c r="NCQ835" s="95"/>
      <c r="NCR835" s="95"/>
      <c r="NCS835" s="95"/>
      <c r="NCT835" s="95"/>
      <c r="NCU835" s="95"/>
      <c r="NCV835" s="95"/>
      <c r="NCW835" s="95"/>
      <c r="NCX835" s="95"/>
      <c r="NCY835" s="95"/>
      <c r="NCZ835" s="95"/>
      <c r="NDA835" s="95"/>
      <c r="NDB835" s="95"/>
      <c r="NDC835" s="95"/>
      <c r="NDD835" s="95"/>
      <c r="NDE835" s="95"/>
      <c r="NDF835" s="95"/>
      <c r="NDG835" s="95"/>
      <c r="NDH835" s="95"/>
      <c r="NDI835" s="95"/>
      <c r="NDJ835" s="95"/>
      <c r="NDK835" s="95"/>
      <c r="NDL835" s="95"/>
      <c r="NDM835" s="95"/>
      <c r="NDN835" s="95"/>
      <c r="NDO835" s="95"/>
      <c r="NDP835" s="95"/>
      <c r="NDQ835" s="95"/>
      <c r="NDR835" s="95"/>
      <c r="NDS835" s="95"/>
      <c r="NDT835" s="96"/>
      <c r="NDU835" s="94"/>
      <c r="NDV835" s="95"/>
      <c r="NDW835" s="95"/>
      <c r="NDX835" s="95"/>
      <c r="NDY835" s="95"/>
      <c r="NDZ835" s="95"/>
      <c r="NEA835" s="95"/>
      <c r="NEB835" s="95"/>
      <c r="NEC835" s="95"/>
      <c r="NED835" s="95"/>
      <c r="NEE835" s="95"/>
      <c r="NEF835" s="95"/>
      <c r="NEG835" s="95"/>
      <c r="NEH835" s="95"/>
      <c r="NEI835" s="95"/>
      <c r="NEJ835" s="95"/>
      <c r="NEK835" s="95"/>
      <c r="NEL835" s="95"/>
      <c r="NEM835" s="95"/>
      <c r="NEN835" s="95"/>
      <c r="NEO835" s="95"/>
      <c r="NEP835" s="95"/>
      <c r="NEQ835" s="95"/>
      <c r="NER835" s="95"/>
      <c r="NES835" s="95"/>
      <c r="NET835" s="95"/>
      <c r="NEU835" s="95"/>
      <c r="NEV835" s="95"/>
      <c r="NEW835" s="95"/>
      <c r="NEX835" s="95"/>
      <c r="NEY835" s="95"/>
      <c r="NEZ835" s="95"/>
      <c r="NFA835" s="95"/>
      <c r="NFB835" s="96"/>
      <c r="NFC835" s="94"/>
      <c r="NFD835" s="95"/>
      <c r="NFE835" s="95"/>
      <c r="NFF835" s="95"/>
      <c r="NFG835" s="95"/>
      <c r="NFH835" s="95"/>
      <c r="NFI835" s="95"/>
      <c r="NFJ835" s="95"/>
      <c r="NFK835" s="95"/>
      <c r="NFL835" s="95"/>
      <c r="NFM835" s="95"/>
      <c r="NFN835" s="95"/>
      <c r="NFO835" s="95"/>
      <c r="NFP835" s="95"/>
      <c r="NFQ835" s="95"/>
      <c r="NFR835" s="95"/>
      <c r="NFS835" s="95"/>
      <c r="NFT835" s="95"/>
      <c r="NFU835" s="95"/>
      <c r="NFV835" s="95"/>
      <c r="NFW835" s="95"/>
      <c r="NFX835" s="95"/>
      <c r="NFY835" s="95"/>
      <c r="NFZ835" s="95"/>
      <c r="NGA835" s="95"/>
      <c r="NGB835" s="95"/>
      <c r="NGC835" s="95"/>
      <c r="NGD835" s="95"/>
      <c r="NGE835" s="95"/>
      <c r="NGF835" s="95"/>
      <c r="NGG835" s="95"/>
      <c r="NGH835" s="95"/>
      <c r="NGI835" s="95"/>
      <c r="NGJ835" s="96"/>
      <c r="NGK835" s="94"/>
      <c r="NGL835" s="95"/>
      <c r="NGM835" s="95"/>
      <c r="NGN835" s="95"/>
      <c r="NGO835" s="95"/>
      <c r="NGP835" s="95"/>
      <c r="NGQ835" s="95"/>
      <c r="NGR835" s="95"/>
      <c r="NGS835" s="95"/>
      <c r="NGT835" s="95"/>
      <c r="NGU835" s="95"/>
      <c r="NGV835" s="95"/>
      <c r="NGW835" s="95"/>
      <c r="NGX835" s="95"/>
      <c r="NGY835" s="95"/>
      <c r="NGZ835" s="95"/>
      <c r="NHA835" s="95"/>
      <c r="NHB835" s="95"/>
      <c r="NHC835" s="95"/>
      <c r="NHD835" s="95"/>
      <c r="NHE835" s="95"/>
      <c r="NHF835" s="95"/>
      <c r="NHG835" s="95"/>
      <c r="NHH835" s="95"/>
      <c r="NHI835" s="95"/>
      <c r="NHJ835" s="95"/>
      <c r="NHK835" s="95"/>
      <c r="NHL835" s="95"/>
      <c r="NHM835" s="95"/>
      <c r="NHN835" s="95"/>
      <c r="NHO835" s="95"/>
      <c r="NHP835" s="95"/>
      <c r="NHQ835" s="95"/>
      <c r="NHR835" s="96"/>
      <c r="NHS835" s="94"/>
      <c r="NHT835" s="95"/>
      <c r="NHU835" s="95"/>
      <c r="NHV835" s="95"/>
      <c r="NHW835" s="95"/>
      <c r="NHX835" s="95"/>
      <c r="NHY835" s="95"/>
      <c r="NHZ835" s="95"/>
      <c r="NIA835" s="95"/>
      <c r="NIB835" s="95"/>
      <c r="NIC835" s="95"/>
      <c r="NID835" s="95"/>
      <c r="NIE835" s="95"/>
      <c r="NIF835" s="95"/>
      <c r="NIG835" s="95"/>
      <c r="NIH835" s="95"/>
      <c r="NII835" s="95"/>
      <c r="NIJ835" s="95"/>
      <c r="NIK835" s="95"/>
      <c r="NIL835" s="95"/>
      <c r="NIM835" s="95"/>
      <c r="NIN835" s="95"/>
      <c r="NIO835" s="95"/>
      <c r="NIP835" s="95"/>
      <c r="NIQ835" s="95"/>
      <c r="NIR835" s="95"/>
      <c r="NIS835" s="95"/>
      <c r="NIT835" s="95"/>
      <c r="NIU835" s="95"/>
      <c r="NIV835" s="95"/>
      <c r="NIW835" s="95"/>
      <c r="NIX835" s="95"/>
      <c r="NIY835" s="95"/>
      <c r="NIZ835" s="96"/>
      <c r="NJA835" s="94"/>
      <c r="NJB835" s="95"/>
      <c r="NJC835" s="95"/>
      <c r="NJD835" s="95"/>
      <c r="NJE835" s="95"/>
      <c r="NJF835" s="95"/>
      <c r="NJG835" s="95"/>
      <c r="NJH835" s="95"/>
      <c r="NJI835" s="95"/>
      <c r="NJJ835" s="95"/>
      <c r="NJK835" s="95"/>
      <c r="NJL835" s="95"/>
      <c r="NJM835" s="95"/>
      <c r="NJN835" s="95"/>
      <c r="NJO835" s="95"/>
      <c r="NJP835" s="95"/>
      <c r="NJQ835" s="95"/>
      <c r="NJR835" s="95"/>
      <c r="NJS835" s="95"/>
      <c r="NJT835" s="95"/>
      <c r="NJU835" s="95"/>
      <c r="NJV835" s="95"/>
      <c r="NJW835" s="95"/>
      <c r="NJX835" s="95"/>
      <c r="NJY835" s="95"/>
      <c r="NJZ835" s="95"/>
      <c r="NKA835" s="95"/>
      <c r="NKB835" s="95"/>
      <c r="NKC835" s="95"/>
      <c r="NKD835" s="95"/>
      <c r="NKE835" s="95"/>
      <c r="NKF835" s="95"/>
      <c r="NKG835" s="95"/>
      <c r="NKH835" s="96"/>
      <c r="NKI835" s="94"/>
      <c r="NKJ835" s="95"/>
      <c r="NKK835" s="95"/>
      <c r="NKL835" s="95"/>
      <c r="NKM835" s="95"/>
      <c r="NKN835" s="95"/>
      <c r="NKO835" s="95"/>
      <c r="NKP835" s="95"/>
      <c r="NKQ835" s="95"/>
      <c r="NKR835" s="95"/>
      <c r="NKS835" s="95"/>
      <c r="NKT835" s="95"/>
      <c r="NKU835" s="95"/>
      <c r="NKV835" s="95"/>
      <c r="NKW835" s="95"/>
      <c r="NKX835" s="95"/>
      <c r="NKY835" s="95"/>
      <c r="NKZ835" s="95"/>
      <c r="NLA835" s="95"/>
      <c r="NLB835" s="95"/>
      <c r="NLC835" s="95"/>
      <c r="NLD835" s="95"/>
      <c r="NLE835" s="95"/>
      <c r="NLF835" s="95"/>
      <c r="NLG835" s="95"/>
      <c r="NLH835" s="95"/>
      <c r="NLI835" s="95"/>
      <c r="NLJ835" s="95"/>
      <c r="NLK835" s="95"/>
      <c r="NLL835" s="95"/>
      <c r="NLM835" s="95"/>
      <c r="NLN835" s="95"/>
      <c r="NLO835" s="95"/>
      <c r="NLP835" s="96"/>
      <c r="NLQ835" s="94"/>
      <c r="NLR835" s="95"/>
      <c r="NLS835" s="95"/>
      <c r="NLT835" s="95"/>
      <c r="NLU835" s="95"/>
      <c r="NLV835" s="95"/>
      <c r="NLW835" s="95"/>
      <c r="NLX835" s="95"/>
      <c r="NLY835" s="95"/>
      <c r="NLZ835" s="95"/>
      <c r="NMA835" s="95"/>
      <c r="NMB835" s="95"/>
      <c r="NMC835" s="95"/>
      <c r="NMD835" s="95"/>
      <c r="NME835" s="95"/>
      <c r="NMF835" s="95"/>
      <c r="NMG835" s="95"/>
      <c r="NMH835" s="95"/>
      <c r="NMI835" s="95"/>
      <c r="NMJ835" s="95"/>
      <c r="NMK835" s="95"/>
      <c r="NML835" s="95"/>
      <c r="NMM835" s="95"/>
      <c r="NMN835" s="95"/>
      <c r="NMO835" s="95"/>
      <c r="NMP835" s="95"/>
      <c r="NMQ835" s="95"/>
      <c r="NMR835" s="95"/>
      <c r="NMS835" s="95"/>
      <c r="NMT835" s="95"/>
      <c r="NMU835" s="95"/>
      <c r="NMV835" s="95"/>
      <c r="NMW835" s="95"/>
      <c r="NMX835" s="96"/>
      <c r="NMY835" s="94"/>
      <c r="NMZ835" s="95"/>
      <c r="NNA835" s="95"/>
      <c r="NNB835" s="95"/>
      <c r="NNC835" s="95"/>
      <c r="NND835" s="95"/>
      <c r="NNE835" s="95"/>
      <c r="NNF835" s="95"/>
      <c r="NNG835" s="95"/>
      <c r="NNH835" s="95"/>
      <c r="NNI835" s="95"/>
      <c r="NNJ835" s="95"/>
      <c r="NNK835" s="95"/>
      <c r="NNL835" s="95"/>
      <c r="NNM835" s="95"/>
      <c r="NNN835" s="95"/>
      <c r="NNO835" s="95"/>
      <c r="NNP835" s="95"/>
      <c r="NNQ835" s="95"/>
      <c r="NNR835" s="95"/>
      <c r="NNS835" s="95"/>
      <c r="NNT835" s="95"/>
      <c r="NNU835" s="95"/>
      <c r="NNV835" s="95"/>
      <c r="NNW835" s="95"/>
      <c r="NNX835" s="95"/>
      <c r="NNY835" s="95"/>
      <c r="NNZ835" s="95"/>
      <c r="NOA835" s="95"/>
      <c r="NOB835" s="95"/>
      <c r="NOC835" s="95"/>
      <c r="NOD835" s="95"/>
      <c r="NOE835" s="95"/>
      <c r="NOF835" s="96"/>
      <c r="NOG835" s="94"/>
      <c r="NOH835" s="95"/>
      <c r="NOI835" s="95"/>
      <c r="NOJ835" s="95"/>
      <c r="NOK835" s="95"/>
      <c r="NOL835" s="95"/>
      <c r="NOM835" s="95"/>
      <c r="NON835" s="95"/>
      <c r="NOO835" s="95"/>
      <c r="NOP835" s="95"/>
      <c r="NOQ835" s="95"/>
      <c r="NOR835" s="95"/>
      <c r="NOS835" s="95"/>
      <c r="NOT835" s="95"/>
      <c r="NOU835" s="95"/>
      <c r="NOV835" s="95"/>
      <c r="NOW835" s="95"/>
      <c r="NOX835" s="95"/>
      <c r="NOY835" s="95"/>
      <c r="NOZ835" s="95"/>
      <c r="NPA835" s="95"/>
      <c r="NPB835" s="95"/>
      <c r="NPC835" s="95"/>
      <c r="NPD835" s="95"/>
      <c r="NPE835" s="95"/>
      <c r="NPF835" s="95"/>
      <c r="NPG835" s="95"/>
      <c r="NPH835" s="95"/>
      <c r="NPI835" s="95"/>
      <c r="NPJ835" s="95"/>
      <c r="NPK835" s="95"/>
      <c r="NPL835" s="95"/>
      <c r="NPM835" s="95"/>
      <c r="NPN835" s="96"/>
      <c r="NPO835" s="94"/>
      <c r="NPP835" s="95"/>
      <c r="NPQ835" s="95"/>
      <c r="NPR835" s="95"/>
      <c r="NPS835" s="95"/>
      <c r="NPT835" s="95"/>
      <c r="NPU835" s="95"/>
      <c r="NPV835" s="95"/>
      <c r="NPW835" s="95"/>
      <c r="NPX835" s="95"/>
      <c r="NPY835" s="95"/>
      <c r="NPZ835" s="95"/>
      <c r="NQA835" s="95"/>
      <c r="NQB835" s="95"/>
      <c r="NQC835" s="95"/>
      <c r="NQD835" s="95"/>
      <c r="NQE835" s="95"/>
      <c r="NQF835" s="95"/>
      <c r="NQG835" s="95"/>
      <c r="NQH835" s="95"/>
      <c r="NQI835" s="95"/>
      <c r="NQJ835" s="95"/>
      <c r="NQK835" s="95"/>
      <c r="NQL835" s="95"/>
      <c r="NQM835" s="95"/>
      <c r="NQN835" s="95"/>
      <c r="NQO835" s="95"/>
      <c r="NQP835" s="95"/>
      <c r="NQQ835" s="95"/>
      <c r="NQR835" s="95"/>
      <c r="NQS835" s="95"/>
      <c r="NQT835" s="95"/>
      <c r="NQU835" s="95"/>
      <c r="NQV835" s="96"/>
      <c r="NQW835" s="94"/>
      <c r="NQX835" s="95"/>
      <c r="NQY835" s="95"/>
      <c r="NQZ835" s="95"/>
      <c r="NRA835" s="95"/>
      <c r="NRB835" s="95"/>
      <c r="NRC835" s="95"/>
      <c r="NRD835" s="95"/>
      <c r="NRE835" s="95"/>
      <c r="NRF835" s="95"/>
      <c r="NRG835" s="95"/>
      <c r="NRH835" s="95"/>
      <c r="NRI835" s="95"/>
      <c r="NRJ835" s="95"/>
      <c r="NRK835" s="95"/>
      <c r="NRL835" s="95"/>
      <c r="NRM835" s="95"/>
      <c r="NRN835" s="95"/>
      <c r="NRO835" s="95"/>
      <c r="NRP835" s="95"/>
      <c r="NRQ835" s="95"/>
      <c r="NRR835" s="95"/>
      <c r="NRS835" s="95"/>
      <c r="NRT835" s="95"/>
      <c r="NRU835" s="95"/>
      <c r="NRV835" s="95"/>
      <c r="NRW835" s="95"/>
      <c r="NRX835" s="95"/>
      <c r="NRY835" s="95"/>
      <c r="NRZ835" s="95"/>
      <c r="NSA835" s="95"/>
      <c r="NSB835" s="95"/>
      <c r="NSC835" s="95"/>
      <c r="NSD835" s="96"/>
      <c r="NSE835" s="94"/>
      <c r="NSF835" s="95"/>
      <c r="NSG835" s="95"/>
      <c r="NSH835" s="95"/>
      <c r="NSI835" s="95"/>
      <c r="NSJ835" s="95"/>
      <c r="NSK835" s="95"/>
      <c r="NSL835" s="95"/>
      <c r="NSM835" s="95"/>
      <c r="NSN835" s="95"/>
      <c r="NSO835" s="95"/>
      <c r="NSP835" s="95"/>
      <c r="NSQ835" s="95"/>
      <c r="NSR835" s="95"/>
      <c r="NSS835" s="95"/>
      <c r="NST835" s="95"/>
      <c r="NSU835" s="95"/>
      <c r="NSV835" s="95"/>
      <c r="NSW835" s="95"/>
      <c r="NSX835" s="95"/>
      <c r="NSY835" s="95"/>
      <c r="NSZ835" s="95"/>
      <c r="NTA835" s="95"/>
      <c r="NTB835" s="95"/>
      <c r="NTC835" s="95"/>
      <c r="NTD835" s="95"/>
      <c r="NTE835" s="95"/>
      <c r="NTF835" s="95"/>
      <c r="NTG835" s="95"/>
      <c r="NTH835" s="95"/>
      <c r="NTI835" s="95"/>
      <c r="NTJ835" s="95"/>
      <c r="NTK835" s="95"/>
      <c r="NTL835" s="96"/>
      <c r="NTM835" s="94"/>
      <c r="NTN835" s="95"/>
      <c r="NTO835" s="95"/>
      <c r="NTP835" s="95"/>
      <c r="NTQ835" s="95"/>
      <c r="NTR835" s="95"/>
      <c r="NTS835" s="95"/>
      <c r="NTT835" s="95"/>
      <c r="NTU835" s="95"/>
      <c r="NTV835" s="95"/>
      <c r="NTW835" s="95"/>
      <c r="NTX835" s="95"/>
      <c r="NTY835" s="95"/>
      <c r="NTZ835" s="95"/>
      <c r="NUA835" s="95"/>
      <c r="NUB835" s="95"/>
      <c r="NUC835" s="95"/>
      <c r="NUD835" s="95"/>
      <c r="NUE835" s="95"/>
      <c r="NUF835" s="95"/>
      <c r="NUG835" s="95"/>
      <c r="NUH835" s="95"/>
      <c r="NUI835" s="95"/>
      <c r="NUJ835" s="95"/>
      <c r="NUK835" s="95"/>
      <c r="NUL835" s="95"/>
      <c r="NUM835" s="95"/>
      <c r="NUN835" s="95"/>
      <c r="NUO835" s="95"/>
      <c r="NUP835" s="95"/>
      <c r="NUQ835" s="95"/>
      <c r="NUR835" s="95"/>
      <c r="NUS835" s="95"/>
      <c r="NUT835" s="96"/>
      <c r="NUU835" s="94"/>
      <c r="NUV835" s="95"/>
      <c r="NUW835" s="95"/>
      <c r="NUX835" s="95"/>
      <c r="NUY835" s="95"/>
      <c r="NUZ835" s="95"/>
      <c r="NVA835" s="95"/>
      <c r="NVB835" s="95"/>
      <c r="NVC835" s="95"/>
      <c r="NVD835" s="95"/>
      <c r="NVE835" s="95"/>
      <c r="NVF835" s="95"/>
      <c r="NVG835" s="95"/>
      <c r="NVH835" s="95"/>
      <c r="NVI835" s="95"/>
      <c r="NVJ835" s="95"/>
      <c r="NVK835" s="95"/>
      <c r="NVL835" s="95"/>
      <c r="NVM835" s="95"/>
      <c r="NVN835" s="95"/>
      <c r="NVO835" s="95"/>
      <c r="NVP835" s="95"/>
      <c r="NVQ835" s="95"/>
      <c r="NVR835" s="95"/>
      <c r="NVS835" s="95"/>
      <c r="NVT835" s="95"/>
      <c r="NVU835" s="95"/>
      <c r="NVV835" s="95"/>
      <c r="NVW835" s="95"/>
      <c r="NVX835" s="95"/>
      <c r="NVY835" s="95"/>
      <c r="NVZ835" s="95"/>
      <c r="NWA835" s="95"/>
      <c r="NWB835" s="96"/>
      <c r="NWC835" s="94"/>
      <c r="NWD835" s="95"/>
      <c r="NWE835" s="95"/>
      <c r="NWF835" s="95"/>
      <c r="NWG835" s="95"/>
      <c r="NWH835" s="95"/>
      <c r="NWI835" s="95"/>
      <c r="NWJ835" s="95"/>
      <c r="NWK835" s="95"/>
      <c r="NWL835" s="95"/>
      <c r="NWM835" s="95"/>
      <c r="NWN835" s="95"/>
      <c r="NWO835" s="95"/>
      <c r="NWP835" s="95"/>
      <c r="NWQ835" s="95"/>
      <c r="NWR835" s="95"/>
      <c r="NWS835" s="95"/>
      <c r="NWT835" s="95"/>
      <c r="NWU835" s="95"/>
      <c r="NWV835" s="95"/>
      <c r="NWW835" s="95"/>
      <c r="NWX835" s="95"/>
      <c r="NWY835" s="95"/>
      <c r="NWZ835" s="95"/>
      <c r="NXA835" s="95"/>
      <c r="NXB835" s="95"/>
      <c r="NXC835" s="95"/>
      <c r="NXD835" s="95"/>
      <c r="NXE835" s="95"/>
      <c r="NXF835" s="95"/>
      <c r="NXG835" s="95"/>
      <c r="NXH835" s="95"/>
      <c r="NXI835" s="95"/>
      <c r="NXJ835" s="96"/>
      <c r="NXK835" s="94"/>
      <c r="NXL835" s="95"/>
      <c r="NXM835" s="95"/>
      <c r="NXN835" s="95"/>
      <c r="NXO835" s="95"/>
      <c r="NXP835" s="95"/>
      <c r="NXQ835" s="95"/>
      <c r="NXR835" s="95"/>
      <c r="NXS835" s="95"/>
      <c r="NXT835" s="95"/>
      <c r="NXU835" s="95"/>
      <c r="NXV835" s="95"/>
      <c r="NXW835" s="95"/>
      <c r="NXX835" s="95"/>
      <c r="NXY835" s="95"/>
      <c r="NXZ835" s="95"/>
      <c r="NYA835" s="95"/>
      <c r="NYB835" s="95"/>
      <c r="NYC835" s="95"/>
      <c r="NYD835" s="95"/>
      <c r="NYE835" s="95"/>
      <c r="NYF835" s="95"/>
      <c r="NYG835" s="95"/>
      <c r="NYH835" s="95"/>
      <c r="NYI835" s="95"/>
      <c r="NYJ835" s="95"/>
      <c r="NYK835" s="95"/>
      <c r="NYL835" s="95"/>
      <c r="NYM835" s="95"/>
      <c r="NYN835" s="95"/>
      <c r="NYO835" s="95"/>
      <c r="NYP835" s="95"/>
      <c r="NYQ835" s="95"/>
      <c r="NYR835" s="96"/>
      <c r="NYS835" s="94"/>
      <c r="NYT835" s="95"/>
      <c r="NYU835" s="95"/>
      <c r="NYV835" s="95"/>
      <c r="NYW835" s="95"/>
      <c r="NYX835" s="95"/>
      <c r="NYY835" s="95"/>
      <c r="NYZ835" s="95"/>
      <c r="NZA835" s="95"/>
      <c r="NZB835" s="95"/>
      <c r="NZC835" s="95"/>
      <c r="NZD835" s="95"/>
      <c r="NZE835" s="95"/>
      <c r="NZF835" s="95"/>
      <c r="NZG835" s="95"/>
      <c r="NZH835" s="95"/>
      <c r="NZI835" s="95"/>
      <c r="NZJ835" s="95"/>
      <c r="NZK835" s="95"/>
      <c r="NZL835" s="95"/>
      <c r="NZM835" s="95"/>
      <c r="NZN835" s="95"/>
      <c r="NZO835" s="95"/>
      <c r="NZP835" s="95"/>
      <c r="NZQ835" s="95"/>
      <c r="NZR835" s="95"/>
      <c r="NZS835" s="95"/>
      <c r="NZT835" s="95"/>
      <c r="NZU835" s="95"/>
      <c r="NZV835" s="95"/>
      <c r="NZW835" s="95"/>
      <c r="NZX835" s="95"/>
      <c r="NZY835" s="95"/>
      <c r="NZZ835" s="96"/>
      <c r="OAA835" s="94"/>
      <c r="OAB835" s="95"/>
      <c r="OAC835" s="95"/>
      <c r="OAD835" s="95"/>
      <c r="OAE835" s="95"/>
      <c r="OAF835" s="95"/>
      <c r="OAG835" s="95"/>
      <c r="OAH835" s="95"/>
      <c r="OAI835" s="95"/>
      <c r="OAJ835" s="95"/>
      <c r="OAK835" s="95"/>
      <c r="OAL835" s="95"/>
      <c r="OAM835" s="95"/>
      <c r="OAN835" s="95"/>
      <c r="OAO835" s="95"/>
      <c r="OAP835" s="95"/>
      <c r="OAQ835" s="95"/>
      <c r="OAR835" s="95"/>
      <c r="OAS835" s="95"/>
      <c r="OAT835" s="95"/>
      <c r="OAU835" s="95"/>
      <c r="OAV835" s="95"/>
      <c r="OAW835" s="95"/>
      <c r="OAX835" s="95"/>
      <c r="OAY835" s="95"/>
      <c r="OAZ835" s="95"/>
      <c r="OBA835" s="95"/>
      <c r="OBB835" s="95"/>
      <c r="OBC835" s="95"/>
      <c r="OBD835" s="95"/>
      <c r="OBE835" s="95"/>
      <c r="OBF835" s="95"/>
      <c r="OBG835" s="95"/>
      <c r="OBH835" s="96"/>
      <c r="OBI835" s="94"/>
      <c r="OBJ835" s="95"/>
      <c r="OBK835" s="95"/>
      <c r="OBL835" s="95"/>
      <c r="OBM835" s="95"/>
      <c r="OBN835" s="95"/>
      <c r="OBO835" s="95"/>
      <c r="OBP835" s="95"/>
      <c r="OBQ835" s="95"/>
      <c r="OBR835" s="95"/>
      <c r="OBS835" s="95"/>
      <c r="OBT835" s="95"/>
      <c r="OBU835" s="95"/>
      <c r="OBV835" s="95"/>
      <c r="OBW835" s="95"/>
      <c r="OBX835" s="95"/>
      <c r="OBY835" s="95"/>
      <c r="OBZ835" s="95"/>
      <c r="OCA835" s="95"/>
      <c r="OCB835" s="95"/>
      <c r="OCC835" s="95"/>
      <c r="OCD835" s="95"/>
      <c r="OCE835" s="95"/>
      <c r="OCF835" s="95"/>
      <c r="OCG835" s="95"/>
      <c r="OCH835" s="95"/>
      <c r="OCI835" s="95"/>
      <c r="OCJ835" s="95"/>
      <c r="OCK835" s="95"/>
      <c r="OCL835" s="95"/>
      <c r="OCM835" s="95"/>
      <c r="OCN835" s="95"/>
      <c r="OCO835" s="95"/>
      <c r="OCP835" s="96"/>
      <c r="OCQ835" s="94"/>
      <c r="OCR835" s="95"/>
      <c r="OCS835" s="95"/>
      <c r="OCT835" s="95"/>
      <c r="OCU835" s="95"/>
      <c r="OCV835" s="95"/>
      <c r="OCW835" s="95"/>
      <c r="OCX835" s="95"/>
      <c r="OCY835" s="95"/>
      <c r="OCZ835" s="95"/>
      <c r="ODA835" s="95"/>
      <c r="ODB835" s="95"/>
      <c r="ODC835" s="95"/>
      <c r="ODD835" s="95"/>
      <c r="ODE835" s="95"/>
      <c r="ODF835" s="95"/>
      <c r="ODG835" s="95"/>
      <c r="ODH835" s="95"/>
      <c r="ODI835" s="95"/>
      <c r="ODJ835" s="95"/>
      <c r="ODK835" s="95"/>
      <c r="ODL835" s="95"/>
      <c r="ODM835" s="95"/>
      <c r="ODN835" s="95"/>
      <c r="ODO835" s="95"/>
      <c r="ODP835" s="95"/>
      <c r="ODQ835" s="95"/>
      <c r="ODR835" s="95"/>
      <c r="ODS835" s="95"/>
      <c r="ODT835" s="95"/>
      <c r="ODU835" s="95"/>
      <c r="ODV835" s="95"/>
      <c r="ODW835" s="95"/>
      <c r="ODX835" s="96"/>
      <c r="ODY835" s="94"/>
      <c r="ODZ835" s="95"/>
      <c r="OEA835" s="95"/>
      <c r="OEB835" s="95"/>
      <c r="OEC835" s="95"/>
      <c r="OED835" s="95"/>
      <c r="OEE835" s="95"/>
      <c r="OEF835" s="95"/>
      <c r="OEG835" s="95"/>
      <c r="OEH835" s="95"/>
      <c r="OEI835" s="95"/>
      <c r="OEJ835" s="95"/>
      <c r="OEK835" s="95"/>
      <c r="OEL835" s="95"/>
      <c r="OEM835" s="95"/>
      <c r="OEN835" s="95"/>
      <c r="OEO835" s="95"/>
      <c r="OEP835" s="95"/>
      <c r="OEQ835" s="95"/>
      <c r="OER835" s="95"/>
      <c r="OES835" s="95"/>
      <c r="OET835" s="95"/>
      <c r="OEU835" s="95"/>
      <c r="OEV835" s="95"/>
      <c r="OEW835" s="95"/>
      <c r="OEX835" s="95"/>
      <c r="OEY835" s="95"/>
      <c r="OEZ835" s="95"/>
      <c r="OFA835" s="95"/>
      <c r="OFB835" s="95"/>
      <c r="OFC835" s="95"/>
      <c r="OFD835" s="95"/>
      <c r="OFE835" s="95"/>
      <c r="OFF835" s="96"/>
      <c r="OFG835" s="94"/>
      <c r="OFH835" s="95"/>
      <c r="OFI835" s="95"/>
      <c r="OFJ835" s="95"/>
      <c r="OFK835" s="95"/>
      <c r="OFL835" s="95"/>
      <c r="OFM835" s="95"/>
      <c r="OFN835" s="95"/>
      <c r="OFO835" s="95"/>
      <c r="OFP835" s="95"/>
      <c r="OFQ835" s="95"/>
      <c r="OFR835" s="95"/>
      <c r="OFS835" s="95"/>
      <c r="OFT835" s="95"/>
      <c r="OFU835" s="95"/>
      <c r="OFV835" s="95"/>
      <c r="OFW835" s="95"/>
      <c r="OFX835" s="95"/>
      <c r="OFY835" s="95"/>
      <c r="OFZ835" s="95"/>
      <c r="OGA835" s="95"/>
      <c r="OGB835" s="95"/>
      <c r="OGC835" s="95"/>
      <c r="OGD835" s="95"/>
      <c r="OGE835" s="95"/>
      <c r="OGF835" s="95"/>
      <c r="OGG835" s="95"/>
      <c r="OGH835" s="95"/>
      <c r="OGI835" s="95"/>
      <c r="OGJ835" s="95"/>
      <c r="OGK835" s="95"/>
      <c r="OGL835" s="95"/>
      <c r="OGM835" s="95"/>
      <c r="OGN835" s="96"/>
      <c r="OGO835" s="94"/>
      <c r="OGP835" s="95"/>
      <c r="OGQ835" s="95"/>
      <c r="OGR835" s="95"/>
      <c r="OGS835" s="95"/>
      <c r="OGT835" s="95"/>
      <c r="OGU835" s="95"/>
      <c r="OGV835" s="95"/>
      <c r="OGW835" s="95"/>
      <c r="OGX835" s="95"/>
      <c r="OGY835" s="95"/>
      <c r="OGZ835" s="95"/>
      <c r="OHA835" s="95"/>
      <c r="OHB835" s="95"/>
      <c r="OHC835" s="95"/>
      <c r="OHD835" s="95"/>
      <c r="OHE835" s="95"/>
      <c r="OHF835" s="95"/>
      <c r="OHG835" s="95"/>
      <c r="OHH835" s="95"/>
      <c r="OHI835" s="95"/>
      <c r="OHJ835" s="95"/>
      <c r="OHK835" s="95"/>
      <c r="OHL835" s="95"/>
      <c r="OHM835" s="95"/>
      <c r="OHN835" s="95"/>
      <c r="OHO835" s="95"/>
      <c r="OHP835" s="95"/>
      <c r="OHQ835" s="95"/>
      <c r="OHR835" s="95"/>
      <c r="OHS835" s="95"/>
      <c r="OHT835" s="95"/>
      <c r="OHU835" s="95"/>
      <c r="OHV835" s="96"/>
      <c r="OHW835" s="94"/>
      <c r="OHX835" s="95"/>
      <c r="OHY835" s="95"/>
      <c r="OHZ835" s="95"/>
      <c r="OIA835" s="95"/>
      <c r="OIB835" s="95"/>
      <c r="OIC835" s="95"/>
      <c r="OID835" s="95"/>
      <c r="OIE835" s="95"/>
      <c r="OIF835" s="95"/>
      <c r="OIG835" s="95"/>
      <c r="OIH835" s="95"/>
      <c r="OII835" s="95"/>
      <c r="OIJ835" s="95"/>
      <c r="OIK835" s="95"/>
      <c r="OIL835" s="95"/>
      <c r="OIM835" s="95"/>
      <c r="OIN835" s="95"/>
      <c r="OIO835" s="95"/>
      <c r="OIP835" s="95"/>
      <c r="OIQ835" s="95"/>
      <c r="OIR835" s="95"/>
      <c r="OIS835" s="95"/>
      <c r="OIT835" s="95"/>
      <c r="OIU835" s="95"/>
      <c r="OIV835" s="95"/>
      <c r="OIW835" s="95"/>
      <c r="OIX835" s="95"/>
      <c r="OIY835" s="95"/>
      <c r="OIZ835" s="95"/>
      <c r="OJA835" s="95"/>
      <c r="OJB835" s="95"/>
      <c r="OJC835" s="95"/>
      <c r="OJD835" s="96"/>
      <c r="OJE835" s="94"/>
      <c r="OJF835" s="95"/>
      <c r="OJG835" s="95"/>
      <c r="OJH835" s="95"/>
      <c r="OJI835" s="95"/>
      <c r="OJJ835" s="95"/>
      <c r="OJK835" s="95"/>
      <c r="OJL835" s="95"/>
      <c r="OJM835" s="95"/>
      <c r="OJN835" s="95"/>
      <c r="OJO835" s="95"/>
      <c r="OJP835" s="95"/>
      <c r="OJQ835" s="95"/>
      <c r="OJR835" s="95"/>
      <c r="OJS835" s="95"/>
      <c r="OJT835" s="95"/>
      <c r="OJU835" s="95"/>
      <c r="OJV835" s="95"/>
      <c r="OJW835" s="95"/>
      <c r="OJX835" s="95"/>
      <c r="OJY835" s="95"/>
      <c r="OJZ835" s="95"/>
      <c r="OKA835" s="95"/>
      <c r="OKB835" s="95"/>
      <c r="OKC835" s="95"/>
      <c r="OKD835" s="95"/>
      <c r="OKE835" s="95"/>
      <c r="OKF835" s="95"/>
      <c r="OKG835" s="95"/>
      <c r="OKH835" s="95"/>
      <c r="OKI835" s="95"/>
      <c r="OKJ835" s="95"/>
      <c r="OKK835" s="95"/>
      <c r="OKL835" s="96"/>
      <c r="OKM835" s="94"/>
      <c r="OKN835" s="95"/>
      <c r="OKO835" s="95"/>
      <c r="OKP835" s="95"/>
      <c r="OKQ835" s="95"/>
      <c r="OKR835" s="95"/>
      <c r="OKS835" s="95"/>
      <c r="OKT835" s="95"/>
      <c r="OKU835" s="95"/>
      <c r="OKV835" s="95"/>
      <c r="OKW835" s="95"/>
      <c r="OKX835" s="95"/>
      <c r="OKY835" s="95"/>
      <c r="OKZ835" s="95"/>
      <c r="OLA835" s="95"/>
      <c r="OLB835" s="95"/>
      <c r="OLC835" s="95"/>
      <c r="OLD835" s="95"/>
      <c r="OLE835" s="95"/>
      <c r="OLF835" s="95"/>
      <c r="OLG835" s="95"/>
      <c r="OLH835" s="95"/>
      <c r="OLI835" s="95"/>
      <c r="OLJ835" s="95"/>
      <c r="OLK835" s="95"/>
      <c r="OLL835" s="95"/>
      <c r="OLM835" s="95"/>
      <c r="OLN835" s="95"/>
      <c r="OLO835" s="95"/>
      <c r="OLP835" s="95"/>
      <c r="OLQ835" s="95"/>
      <c r="OLR835" s="95"/>
      <c r="OLS835" s="95"/>
      <c r="OLT835" s="96"/>
      <c r="OLU835" s="94"/>
      <c r="OLV835" s="95"/>
      <c r="OLW835" s="95"/>
      <c r="OLX835" s="95"/>
      <c r="OLY835" s="95"/>
      <c r="OLZ835" s="95"/>
      <c r="OMA835" s="95"/>
      <c r="OMB835" s="95"/>
      <c r="OMC835" s="95"/>
      <c r="OMD835" s="95"/>
      <c r="OME835" s="95"/>
      <c r="OMF835" s="95"/>
      <c r="OMG835" s="95"/>
      <c r="OMH835" s="95"/>
      <c r="OMI835" s="95"/>
      <c r="OMJ835" s="95"/>
      <c r="OMK835" s="95"/>
      <c r="OML835" s="95"/>
      <c r="OMM835" s="95"/>
      <c r="OMN835" s="95"/>
      <c r="OMO835" s="95"/>
      <c r="OMP835" s="95"/>
      <c r="OMQ835" s="95"/>
      <c r="OMR835" s="95"/>
      <c r="OMS835" s="95"/>
      <c r="OMT835" s="95"/>
      <c r="OMU835" s="95"/>
      <c r="OMV835" s="95"/>
      <c r="OMW835" s="95"/>
      <c r="OMX835" s="95"/>
      <c r="OMY835" s="95"/>
      <c r="OMZ835" s="95"/>
      <c r="ONA835" s="95"/>
      <c r="ONB835" s="96"/>
      <c r="ONC835" s="94"/>
      <c r="OND835" s="95"/>
      <c r="ONE835" s="95"/>
      <c r="ONF835" s="95"/>
      <c r="ONG835" s="95"/>
      <c r="ONH835" s="95"/>
      <c r="ONI835" s="95"/>
      <c r="ONJ835" s="95"/>
      <c r="ONK835" s="95"/>
      <c r="ONL835" s="95"/>
      <c r="ONM835" s="95"/>
      <c r="ONN835" s="95"/>
      <c r="ONO835" s="95"/>
      <c r="ONP835" s="95"/>
      <c r="ONQ835" s="95"/>
      <c r="ONR835" s="95"/>
      <c r="ONS835" s="95"/>
      <c r="ONT835" s="95"/>
      <c r="ONU835" s="95"/>
      <c r="ONV835" s="95"/>
      <c r="ONW835" s="95"/>
      <c r="ONX835" s="95"/>
      <c r="ONY835" s="95"/>
      <c r="ONZ835" s="95"/>
      <c r="OOA835" s="95"/>
      <c r="OOB835" s="95"/>
      <c r="OOC835" s="95"/>
      <c r="OOD835" s="95"/>
      <c r="OOE835" s="95"/>
      <c r="OOF835" s="95"/>
      <c r="OOG835" s="95"/>
      <c r="OOH835" s="95"/>
      <c r="OOI835" s="95"/>
      <c r="OOJ835" s="96"/>
      <c r="OOK835" s="94"/>
      <c r="OOL835" s="95"/>
      <c r="OOM835" s="95"/>
      <c r="OON835" s="95"/>
      <c r="OOO835" s="95"/>
      <c r="OOP835" s="95"/>
      <c r="OOQ835" s="95"/>
      <c r="OOR835" s="95"/>
      <c r="OOS835" s="95"/>
      <c r="OOT835" s="95"/>
      <c r="OOU835" s="95"/>
      <c r="OOV835" s="95"/>
      <c r="OOW835" s="95"/>
      <c r="OOX835" s="95"/>
      <c r="OOY835" s="95"/>
      <c r="OOZ835" s="95"/>
      <c r="OPA835" s="95"/>
      <c r="OPB835" s="95"/>
      <c r="OPC835" s="95"/>
      <c r="OPD835" s="95"/>
      <c r="OPE835" s="95"/>
      <c r="OPF835" s="95"/>
      <c r="OPG835" s="95"/>
      <c r="OPH835" s="95"/>
      <c r="OPI835" s="95"/>
      <c r="OPJ835" s="95"/>
      <c r="OPK835" s="95"/>
      <c r="OPL835" s="95"/>
      <c r="OPM835" s="95"/>
      <c r="OPN835" s="95"/>
      <c r="OPO835" s="95"/>
      <c r="OPP835" s="95"/>
      <c r="OPQ835" s="95"/>
      <c r="OPR835" s="96"/>
      <c r="OPS835" s="94"/>
      <c r="OPT835" s="95"/>
      <c r="OPU835" s="95"/>
      <c r="OPV835" s="95"/>
      <c r="OPW835" s="95"/>
      <c r="OPX835" s="95"/>
      <c r="OPY835" s="95"/>
      <c r="OPZ835" s="95"/>
      <c r="OQA835" s="95"/>
      <c r="OQB835" s="95"/>
      <c r="OQC835" s="95"/>
      <c r="OQD835" s="95"/>
      <c r="OQE835" s="95"/>
      <c r="OQF835" s="95"/>
      <c r="OQG835" s="95"/>
      <c r="OQH835" s="95"/>
      <c r="OQI835" s="95"/>
      <c r="OQJ835" s="95"/>
      <c r="OQK835" s="95"/>
      <c r="OQL835" s="95"/>
      <c r="OQM835" s="95"/>
      <c r="OQN835" s="95"/>
      <c r="OQO835" s="95"/>
      <c r="OQP835" s="95"/>
      <c r="OQQ835" s="95"/>
      <c r="OQR835" s="95"/>
      <c r="OQS835" s="95"/>
      <c r="OQT835" s="95"/>
      <c r="OQU835" s="95"/>
      <c r="OQV835" s="95"/>
      <c r="OQW835" s="95"/>
      <c r="OQX835" s="95"/>
      <c r="OQY835" s="95"/>
      <c r="OQZ835" s="96"/>
      <c r="ORA835" s="94"/>
      <c r="ORB835" s="95"/>
      <c r="ORC835" s="95"/>
      <c r="ORD835" s="95"/>
      <c r="ORE835" s="95"/>
      <c r="ORF835" s="95"/>
      <c r="ORG835" s="95"/>
      <c r="ORH835" s="95"/>
      <c r="ORI835" s="95"/>
      <c r="ORJ835" s="95"/>
      <c r="ORK835" s="95"/>
      <c r="ORL835" s="95"/>
      <c r="ORM835" s="95"/>
      <c r="ORN835" s="95"/>
      <c r="ORO835" s="95"/>
      <c r="ORP835" s="95"/>
      <c r="ORQ835" s="95"/>
      <c r="ORR835" s="95"/>
      <c r="ORS835" s="95"/>
      <c r="ORT835" s="95"/>
      <c r="ORU835" s="95"/>
      <c r="ORV835" s="95"/>
      <c r="ORW835" s="95"/>
      <c r="ORX835" s="95"/>
      <c r="ORY835" s="95"/>
      <c r="ORZ835" s="95"/>
      <c r="OSA835" s="95"/>
      <c r="OSB835" s="95"/>
      <c r="OSC835" s="95"/>
      <c r="OSD835" s="95"/>
      <c r="OSE835" s="95"/>
      <c r="OSF835" s="95"/>
      <c r="OSG835" s="95"/>
      <c r="OSH835" s="96"/>
      <c r="OSI835" s="94"/>
      <c r="OSJ835" s="95"/>
      <c r="OSK835" s="95"/>
      <c r="OSL835" s="95"/>
      <c r="OSM835" s="95"/>
      <c r="OSN835" s="95"/>
      <c r="OSO835" s="95"/>
      <c r="OSP835" s="95"/>
      <c r="OSQ835" s="95"/>
      <c r="OSR835" s="95"/>
      <c r="OSS835" s="95"/>
      <c r="OST835" s="95"/>
      <c r="OSU835" s="95"/>
      <c r="OSV835" s="95"/>
      <c r="OSW835" s="95"/>
      <c r="OSX835" s="95"/>
      <c r="OSY835" s="95"/>
      <c r="OSZ835" s="95"/>
      <c r="OTA835" s="95"/>
      <c r="OTB835" s="95"/>
      <c r="OTC835" s="95"/>
      <c r="OTD835" s="95"/>
      <c r="OTE835" s="95"/>
      <c r="OTF835" s="95"/>
      <c r="OTG835" s="95"/>
      <c r="OTH835" s="95"/>
      <c r="OTI835" s="95"/>
      <c r="OTJ835" s="95"/>
      <c r="OTK835" s="95"/>
      <c r="OTL835" s="95"/>
      <c r="OTM835" s="95"/>
      <c r="OTN835" s="95"/>
      <c r="OTO835" s="95"/>
      <c r="OTP835" s="96"/>
      <c r="OTQ835" s="94"/>
      <c r="OTR835" s="95"/>
      <c r="OTS835" s="95"/>
      <c r="OTT835" s="95"/>
      <c r="OTU835" s="95"/>
      <c r="OTV835" s="95"/>
      <c r="OTW835" s="95"/>
      <c r="OTX835" s="95"/>
      <c r="OTY835" s="95"/>
      <c r="OTZ835" s="95"/>
      <c r="OUA835" s="95"/>
      <c r="OUB835" s="95"/>
      <c r="OUC835" s="95"/>
      <c r="OUD835" s="95"/>
      <c r="OUE835" s="95"/>
      <c r="OUF835" s="95"/>
      <c r="OUG835" s="95"/>
      <c r="OUH835" s="95"/>
      <c r="OUI835" s="95"/>
      <c r="OUJ835" s="95"/>
      <c r="OUK835" s="95"/>
      <c r="OUL835" s="95"/>
      <c r="OUM835" s="95"/>
      <c r="OUN835" s="95"/>
      <c r="OUO835" s="95"/>
      <c r="OUP835" s="95"/>
      <c r="OUQ835" s="95"/>
      <c r="OUR835" s="95"/>
      <c r="OUS835" s="95"/>
      <c r="OUT835" s="95"/>
      <c r="OUU835" s="95"/>
      <c r="OUV835" s="95"/>
      <c r="OUW835" s="95"/>
      <c r="OUX835" s="96"/>
      <c r="OUY835" s="94"/>
      <c r="OUZ835" s="95"/>
      <c r="OVA835" s="95"/>
      <c r="OVB835" s="95"/>
      <c r="OVC835" s="95"/>
      <c r="OVD835" s="95"/>
      <c r="OVE835" s="95"/>
      <c r="OVF835" s="95"/>
      <c r="OVG835" s="95"/>
      <c r="OVH835" s="95"/>
      <c r="OVI835" s="95"/>
      <c r="OVJ835" s="95"/>
      <c r="OVK835" s="95"/>
      <c r="OVL835" s="95"/>
      <c r="OVM835" s="95"/>
      <c r="OVN835" s="95"/>
      <c r="OVO835" s="95"/>
      <c r="OVP835" s="95"/>
      <c r="OVQ835" s="95"/>
      <c r="OVR835" s="95"/>
      <c r="OVS835" s="95"/>
      <c r="OVT835" s="95"/>
      <c r="OVU835" s="95"/>
      <c r="OVV835" s="95"/>
      <c r="OVW835" s="95"/>
      <c r="OVX835" s="95"/>
      <c r="OVY835" s="95"/>
      <c r="OVZ835" s="95"/>
      <c r="OWA835" s="95"/>
      <c r="OWB835" s="95"/>
      <c r="OWC835" s="95"/>
      <c r="OWD835" s="95"/>
      <c r="OWE835" s="95"/>
      <c r="OWF835" s="96"/>
      <c r="OWG835" s="94"/>
      <c r="OWH835" s="95"/>
      <c r="OWI835" s="95"/>
      <c r="OWJ835" s="95"/>
      <c r="OWK835" s="95"/>
      <c r="OWL835" s="95"/>
      <c r="OWM835" s="95"/>
      <c r="OWN835" s="95"/>
      <c r="OWO835" s="95"/>
      <c r="OWP835" s="95"/>
      <c r="OWQ835" s="95"/>
      <c r="OWR835" s="95"/>
      <c r="OWS835" s="95"/>
      <c r="OWT835" s="95"/>
      <c r="OWU835" s="95"/>
      <c r="OWV835" s="95"/>
      <c r="OWW835" s="95"/>
      <c r="OWX835" s="95"/>
      <c r="OWY835" s="95"/>
      <c r="OWZ835" s="95"/>
      <c r="OXA835" s="95"/>
      <c r="OXB835" s="95"/>
      <c r="OXC835" s="95"/>
      <c r="OXD835" s="95"/>
      <c r="OXE835" s="95"/>
      <c r="OXF835" s="95"/>
      <c r="OXG835" s="95"/>
      <c r="OXH835" s="95"/>
      <c r="OXI835" s="95"/>
      <c r="OXJ835" s="95"/>
      <c r="OXK835" s="95"/>
      <c r="OXL835" s="95"/>
      <c r="OXM835" s="95"/>
      <c r="OXN835" s="96"/>
      <c r="OXO835" s="94"/>
      <c r="OXP835" s="95"/>
      <c r="OXQ835" s="95"/>
      <c r="OXR835" s="95"/>
      <c r="OXS835" s="95"/>
      <c r="OXT835" s="95"/>
      <c r="OXU835" s="95"/>
      <c r="OXV835" s="95"/>
      <c r="OXW835" s="95"/>
      <c r="OXX835" s="95"/>
      <c r="OXY835" s="95"/>
      <c r="OXZ835" s="95"/>
      <c r="OYA835" s="95"/>
      <c r="OYB835" s="95"/>
      <c r="OYC835" s="95"/>
      <c r="OYD835" s="95"/>
      <c r="OYE835" s="95"/>
      <c r="OYF835" s="95"/>
      <c r="OYG835" s="95"/>
      <c r="OYH835" s="95"/>
      <c r="OYI835" s="95"/>
      <c r="OYJ835" s="95"/>
      <c r="OYK835" s="95"/>
      <c r="OYL835" s="95"/>
      <c r="OYM835" s="95"/>
      <c r="OYN835" s="95"/>
      <c r="OYO835" s="95"/>
      <c r="OYP835" s="95"/>
      <c r="OYQ835" s="95"/>
      <c r="OYR835" s="95"/>
      <c r="OYS835" s="95"/>
      <c r="OYT835" s="95"/>
      <c r="OYU835" s="95"/>
      <c r="OYV835" s="96"/>
      <c r="OYW835" s="94"/>
      <c r="OYX835" s="95"/>
      <c r="OYY835" s="95"/>
      <c r="OYZ835" s="95"/>
      <c r="OZA835" s="95"/>
      <c r="OZB835" s="95"/>
      <c r="OZC835" s="95"/>
      <c r="OZD835" s="95"/>
      <c r="OZE835" s="95"/>
      <c r="OZF835" s="95"/>
      <c r="OZG835" s="95"/>
      <c r="OZH835" s="95"/>
      <c r="OZI835" s="95"/>
      <c r="OZJ835" s="95"/>
      <c r="OZK835" s="95"/>
      <c r="OZL835" s="95"/>
      <c r="OZM835" s="95"/>
      <c r="OZN835" s="95"/>
      <c r="OZO835" s="95"/>
      <c r="OZP835" s="95"/>
      <c r="OZQ835" s="95"/>
      <c r="OZR835" s="95"/>
      <c r="OZS835" s="95"/>
      <c r="OZT835" s="95"/>
      <c r="OZU835" s="95"/>
      <c r="OZV835" s="95"/>
      <c r="OZW835" s="95"/>
      <c r="OZX835" s="95"/>
      <c r="OZY835" s="95"/>
      <c r="OZZ835" s="95"/>
      <c r="PAA835" s="95"/>
      <c r="PAB835" s="95"/>
      <c r="PAC835" s="95"/>
      <c r="PAD835" s="96"/>
      <c r="PAE835" s="94"/>
      <c r="PAF835" s="95"/>
      <c r="PAG835" s="95"/>
      <c r="PAH835" s="95"/>
      <c r="PAI835" s="95"/>
      <c r="PAJ835" s="95"/>
      <c r="PAK835" s="95"/>
      <c r="PAL835" s="95"/>
      <c r="PAM835" s="95"/>
      <c r="PAN835" s="95"/>
      <c r="PAO835" s="95"/>
      <c r="PAP835" s="95"/>
      <c r="PAQ835" s="95"/>
      <c r="PAR835" s="95"/>
      <c r="PAS835" s="95"/>
      <c r="PAT835" s="95"/>
      <c r="PAU835" s="95"/>
      <c r="PAV835" s="95"/>
      <c r="PAW835" s="95"/>
      <c r="PAX835" s="95"/>
      <c r="PAY835" s="95"/>
      <c r="PAZ835" s="95"/>
      <c r="PBA835" s="95"/>
      <c r="PBB835" s="95"/>
      <c r="PBC835" s="95"/>
      <c r="PBD835" s="95"/>
      <c r="PBE835" s="95"/>
      <c r="PBF835" s="95"/>
      <c r="PBG835" s="95"/>
      <c r="PBH835" s="95"/>
      <c r="PBI835" s="95"/>
      <c r="PBJ835" s="95"/>
      <c r="PBK835" s="95"/>
      <c r="PBL835" s="96"/>
      <c r="PBM835" s="94"/>
      <c r="PBN835" s="95"/>
      <c r="PBO835" s="95"/>
      <c r="PBP835" s="95"/>
      <c r="PBQ835" s="95"/>
      <c r="PBR835" s="95"/>
      <c r="PBS835" s="95"/>
      <c r="PBT835" s="95"/>
      <c r="PBU835" s="95"/>
      <c r="PBV835" s="95"/>
      <c r="PBW835" s="95"/>
      <c r="PBX835" s="95"/>
      <c r="PBY835" s="95"/>
      <c r="PBZ835" s="95"/>
      <c r="PCA835" s="95"/>
      <c r="PCB835" s="95"/>
      <c r="PCC835" s="95"/>
      <c r="PCD835" s="95"/>
      <c r="PCE835" s="95"/>
      <c r="PCF835" s="95"/>
      <c r="PCG835" s="95"/>
      <c r="PCH835" s="95"/>
      <c r="PCI835" s="95"/>
      <c r="PCJ835" s="95"/>
      <c r="PCK835" s="95"/>
      <c r="PCL835" s="95"/>
      <c r="PCM835" s="95"/>
      <c r="PCN835" s="95"/>
      <c r="PCO835" s="95"/>
      <c r="PCP835" s="95"/>
      <c r="PCQ835" s="95"/>
      <c r="PCR835" s="95"/>
      <c r="PCS835" s="95"/>
      <c r="PCT835" s="96"/>
      <c r="PCU835" s="94"/>
      <c r="PCV835" s="95"/>
      <c r="PCW835" s="95"/>
      <c r="PCX835" s="95"/>
      <c r="PCY835" s="95"/>
      <c r="PCZ835" s="95"/>
      <c r="PDA835" s="95"/>
      <c r="PDB835" s="95"/>
      <c r="PDC835" s="95"/>
      <c r="PDD835" s="95"/>
      <c r="PDE835" s="95"/>
      <c r="PDF835" s="95"/>
      <c r="PDG835" s="95"/>
      <c r="PDH835" s="95"/>
      <c r="PDI835" s="95"/>
      <c r="PDJ835" s="95"/>
      <c r="PDK835" s="95"/>
      <c r="PDL835" s="95"/>
      <c r="PDM835" s="95"/>
      <c r="PDN835" s="95"/>
      <c r="PDO835" s="95"/>
      <c r="PDP835" s="95"/>
      <c r="PDQ835" s="95"/>
      <c r="PDR835" s="95"/>
      <c r="PDS835" s="95"/>
      <c r="PDT835" s="95"/>
      <c r="PDU835" s="95"/>
      <c r="PDV835" s="95"/>
      <c r="PDW835" s="95"/>
      <c r="PDX835" s="95"/>
      <c r="PDY835" s="95"/>
      <c r="PDZ835" s="95"/>
      <c r="PEA835" s="95"/>
      <c r="PEB835" s="96"/>
      <c r="PEC835" s="94"/>
      <c r="PED835" s="95"/>
      <c r="PEE835" s="95"/>
      <c r="PEF835" s="95"/>
      <c r="PEG835" s="95"/>
      <c r="PEH835" s="95"/>
      <c r="PEI835" s="95"/>
      <c r="PEJ835" s="95"/>
      <c r="PEK835" s="95"/>
      <c r="PEL835" s="95"/>
      <c r="PEM835" s="95"/>
      <c r="PEN835" s="95"/>
      <c r="PEO835" s="95"/>
      <c r="PEP835" s="95"/>
      <c r="PEQ835" s="95"/>
      <c r="PER835" s="95"/>
      <c r="PES835" s="95"/>
      <c r="PET835" s="95"/>
      <c r="PEU835" s="95"/>
      <c r="PEV835" s="95"/>
      <c r="PEW835" s="95"/>
      <c r="PEX835" s="95"/>
      <c r="PEY835" s="95"/>
      <c r="PEZ835" s="95"/>
      <c r="PFA835" s="95"/>
      <c r="PFB835" s="95"/>
      <c r="PFC835" s="95"/>
      <c r="PFD835" s="95"/>
      <c r="PFE835" s="95"/>
      <c r="PFF835" s="95"/>
      <c r="PFG835" s="95"/>
      <c r="PFH835" s="95"/>
      <c r="PFI835" s="95"/>
      <c r="PFJ835" s="96"/>
      <c r="PFK835" s="94"/>
      <c r="PFL835" s="95"/>
      <c r="PFM835" s="95"/>
      <c r="PFN835" s="95"/>
      <c r="PFO835" s="95"/>
      <c r="PFP835" s="95"/>
      <c r="PFQ835" s="95"/>
      <c r="PFR835" s="95"/>
      <c r="PFS835" s="95"/>
      <c r="PFT835" s="95"/>
      <c r="PFU835" s="95"/>
      <c r="PFV835" s="95"/>
      <c r="PFW835" s="95"/>
      <c r="PFX835" s="95"/>
      <c r="PFY835" s="95"/>
      <c r="PFZ835" s="95"/>
      <c r="PGA835" s="95"/>
      <c r="PGB835" s="95"/>
      <c r="PGC835" s="95"/>
      <c r="PGD835" s="95"/>
      <c r="PGE835" s="95"/>
      <c r="PGF835" s="95"/>
      <c r="PGG835" s="95"/>
      <c r="PGH835" s="95"/>
      <c r="PGI835" s="95"/>
      <c r="PGJ835" s="95"/>
      <c r="PGK835" s="95"/>
      <c r="PGL835" s="95"/>
      <c r="PGM835" s="95"/>
      <c r="PGN835" s="95"/>
      <c r="PGO835" s="95"/>
      <c r="PGP835" s="95"/>
      <c r="PGQ835" s="95"/>
      <c r="PGR835" s="96"/>
      <c r="PGS835" s="94"/>
      <c r="PGT835" s="95"/>
      <c r="PGU835" s="95"/>
      <c r="PGV835" s="95"/>
      <c r="PGW835" s="95"/>
      <c r="PGX835" s="95"/>
      <c r="PGY835" s="95"/>
      <c r="PGZ835" s="95"/>
      <c r="PHA835" s="95"/>
      <c r="PHB835" s="95"/>
      <c r="PHC835" s="95"/>
      <c r="PHD835" s="95"/>
      <c r="PHE835" s="95"/>
      <c r="PHF835" s="95"/>
      <c r="PHG835" s="95"/>
      <c r="PHH835" s="95"/>
      <c r="PHI835" s="95"/>
      <c r="PHJ835" s="95"/>
      <c r="PHK835" s="95"/>
      <c r="PHL835" s="95"/>
      <c r="PHM835" s="95"/>
      <c r="PHN835" s="95"/>
      <c r="PHO835" s="95"/>
      <c r="PHP835" s="95"/>
      <c r="PHQ835" s="95"/>
      <c r="PHR835" s="95"/>
      <c r="PHS835" s="95"/>
      <c r="PHT835" s="95"/>
      <c r="PHU835" s="95"/>
      <c r="PHV835" s="95"/>
      <c r="PHW835" s="95"/>
      <c r="PHX835" s="95"/>
      <c r="PHY835" s="95"/>
      <c r="PHZ835" s="96"/>
      <c r="PIA835" s="94"/>
      <c r="PIB835" s="95"/>
      <c r="PIC835" s="95"/>
      <c r="PID835" s="95"/>
      <c r="PIE835" s="95"/>
      <c r="PIF835" s="95"/>
      <c r="PIG835" s="95"/>
      <c r="PIH835" s="95"/>
      <c r="PII835" s="95"/>
      <c r="PIJ835" s="95"/>
      <c r="PIK835" s="95"/>
      <c r="PIL835" s="95"/>
      <c r="PIM835" s="95"/>
      <c r="PIN835" s="95"/>
      <c r="PIO835" s="95"/>
      <c r="PIP835" s="95"/>
      <c r="PIQ835" s="95"/>
      <c r="PIR835" s="95"/>
      <c r="PIS835" s="95"/>
      <c r="PIT835" s="95"/>
      <c r="PIU835" s="95"/>
      <c r="PIV835" s="95"/>
      <c r="PIW835" s="95"/>
      <c r="PIX835" s="95"/>
      <c r="PIY835" s="95"/>
      <c r="PIZ835" s="95"/>
      <c r="PJA835" s="95"/>
      <c r="PJB835" s="95"/>
      <c r="PJC835" s="95"/>
      <c r="PJD835" s="95"/>
      <c r="PJE835" s="95"/>
      <c r="PJF835" s="95"/>
      <c r="PJG835" s="95"/>
      <c r="PJH835" s="96"/>
      <c r="PJI835" s="94"/>
      <c r="PJJ835" s="95"/>
      <c r="PJK835" s="95"/>
      <c r="PJL835" s="95"/>
      <c r="PJM835" s="95"/>
      <c r="PJN835" s="95"/>
      <c r="PJO835" s="95"/>
      <c r="PJP835" s="95"/>
      <c r="PJQ835" s="95"/>
      <c r="PJR835" s="95"/>
      <c r="PJS835" s="95"/>
      <c r="PJT835" s="95"/>
      <c r="PJU835" s="95"/>
      <c r="PJV835" s="95"/>
      <c r="PJW835" s="95"/>
      <c r="PJX835" s="95"/>
      <c r="PJY835" s="95"/>
      <c r="PJZ835" s="95"/>
      <c r="PKA835" s="95"/>
      <c r="PKB835" s="95"/>
      <c r="PKC835" s="95"/>
      <c r="PKD835" s="95"/>
      <c r="PKE835" s="95"/>
      <c r="PKF835" s="95"/>
      <c r="PKG835" s="95"/>
      <c r="PKH835" s="95"/>
      <c r="PKI835" s="95"/>
      <c r="PKJ835" s="95"/>
      <c r="PKK835" s="95"/>
      <c r="PKL835" s="95"/>
      <c r="PKM835" s="95"/>
      <c r="PKN835" s="95"/>
      <c r="PKO835" s="95"/>
      <c r="PKP835" s="96"/>
      <c r="PKQ835" s="94"/>
      <c r="PKR835" s="95"/>
      <c r="PKS835" s="95"/>
      <c r="PKT835" s="95"/>
      <c r="PKU835" s="95"/>
      <c r="PKV835" s="95"/>
      <c r="PKW835" s="95"/>
      <c r="PKX835" s="95"/>
      <c r="PKY835" s="95"/>
      <c r="PKZ835" s="95"/>
      <c r="PLA835" s="95"/>
      <c r="PLB835" s="95"/>
      <c r="PLC835" s="95"/>
      <c r="PLD835" s="95"/>
      <c r="PLE835" s="95"/>
      <c r="PLF835" s="95"/>
      <c r="PLG835" s="95"/>
      <c r="PLH835" s="95"/>
      <c r="PLI835" s="95"/>
      <c r="PLJ835" s="95"/>
      <c r="PLK835" s="95"/>
      <c r="PLL835" s="95"/>
      <c r="PLM835" s="95"/>
      <c r="PLN835" s="95"/>
      <c r="PLO835" s="95"/>
      <c r="PLP835" s="95"/>
      <c r="PLQ835" s="95"/>
      <c r="PLR835" s="95"/>
      <c r="PLS835" s="95"/>
      <c r="PLT835" s="95"/>
      <c r="PLU835" s="95"/>
      <c r="PLV835" s="95"/>
      <c r="PLW835" s="95"/>
      <c r="PLX835" s="96"/>
      <c r="PLY835" s="94"/>
      <c r="PLZ835" s="95"/>
      <c r="PMA835" s="95"/>
      <c r="PMB835" s="95"/>
      <c r="PMC835" s="95"/>
      <c r="PMD835" s="95"/>
      <c r="PME835" s="95"/>
      <c r="PMF835" s="95"/>
      <c r="PMG835" s="95"/>
      <c r="PMH835" s="95"/>
      <c r="PMI835" s="95"/>
      <c r="PMJ835" s="95"/>
      <c r="PMK835" s="95"/>
      <c r="PML835" s="95"/>
      <c r="PMM835" s="95"/>
      <c r="PMN835" s="95"/>
      <c r="PMO835" s="95"/>
      <c r="PMP835" s="95"/>
      <c r="PMQ835" s="95"/>
      <c r="PMR835" s="95"/>
      <c r="PMS835" s="95"/>
      <c r="PMT835" s="95"/>
      <c r="PMU835" s="95"/>
      <c r="PMV835" s="95"/>
      <c r="PMW835" s="95"/>
      <c r="PMX835" s="95"/>
      <c r="PMY835" s="95"/>
      <c r="PMZ835" s="95"/>
      <c r="PNA835" s="95"/>
      <c r="PNB835" s="95"/>
      <c r="PNC835" s="95"/>
      <c r="PND835" s="95"/>
      <c r="PNE835" s="95"/>
      <c r="PNF835" s="96"/>
      <c r="PNG835" s="94"/>
      <c r="PNH835" s="95"/>
      <c r="PNI835" s="95"/>
      <c r="PNJ835" s="95"/>
      <c r="PNK835" s="95"/>
      <c r="PNL835" s="95"/>
      <c r="PNM835" s="95"/>
      <c r="PNN835" s="95"/>
      <c r="PNO835" s="95"/>
      <c r="PNP835" s="95"/>
      <c r="PNQ835" s="95"/>
      <c r="PNR835" s="95"/>
      <c r="PNS835" s="95"/>
      <c r="PNT835" s="95"/>
      <c r="PNU835" s="95"/>
      <c r="PNV835" s="95"/>
      <c r="PNW835" s="95"/>
      <c r="PNX835" s="95"/>
      <c r="PNY835" s="95"/>
      <c r="PNZ835" s="95"/>
      <c r="POA835" s="95"/>
      <c r="POB835" s="95"/>
      <c r="POC835" s="95"/>
      <c r="POD835" s="95"/>
      <c r="POE835" s="95"/>
      <c r="POF835" s="95"/>
      <c r="POG835" s="95"/>
      <c r="POH835" s="95"/>
      <c r="POI835" s="95"/>
      <c r="POJ835" s="95"/>
      <c r="POK835" s="95"/>
      <c r="POL835" s="95"/>
      <c r="POM835" s="95"/>
      <c r="PON835" s="96"/>
      <c r="POO835" s="94"/>
      <c r="POP835" s="95"/>
      <c r="POQ835" s="95"/>
      <c r="POR835" s="95"/>
      <c r="POS835" s="95"/>
      <c r="POT835" s="95"/>
      <c r="POU835" s="95"/>
      <c r="POV835" s="95"/>
      <c r="POW835" s="95"/>
      <c r="POX835" s="95"/>
      <c r="POY835" s="95"/>
      <c r="POZ835" s="95"/>
      <c r="PPA835" s="95"/>
      <c r="PPB835" s="95"/>
      <c r="PPC835" s="95"/>
      <c r="PPD835" s="95"/>
      <c r="PPE835" s="95"/>
      <c r="PPF835" s="95"/>
      <c r="PPG835" s="95"/>
      <c r="PPH835" s="95"/>
      <c r="PPI835" s="95"/>
      <c r="PPJ835" s="95"/>
      <c r="PPK835" s="95"/>
      <c r="PPL835" s="95"/>
      <c r="PPM835" s="95"/>
      <c r="PPN835" s="95"/>
      <c r="PPO835" s="95"/>
      <c r="PPP835" s="95"/>
      <c r="PPQ835" s="95"/>
      <c r="PPR835" s="95"/>
      <c r="PPS835" s="95"/>
      <c r="PPT835" s="95"/>
      <c r="PPU835" s="95"/>
      <c r="PPV835" s="96"/>
      <c r="PPW835" s="94"/>
      <c r="PPX835" s="95"/>
      <c r="PPY835" s="95"/>
      <c r="PPZ835" s="95"/>
      <c r="PQA835" s="95"/>
      <c r="PQB835" s="95"/>
      <c r="PQC835" s="95"/>
      <c r="PQD835" s="95"/>
      <c r="PQE835" s="95"/>
      <c r="PQF835" s="95"/>
      <c r="PQG835" s="95"/>
      <c r="PQH835" s="95"/>
      <c r="PQI835" s="95"/>
      <c r="PQJ835" s="95"/>
      <c r="PQK835" s="95"/>
      <c r="PQL835" s="95"/>
      <c r="PQM835" s="95"/>
      <c r="PQN835" s="95"/>
      <c r="PQO835" s="95"/>
      <c r="PQP835" s="95"/>
      <c r="PQQ835" s="95"/>
      <c r="PQR835" s="95"/>
      <c r="PQS835" s="95"/>
      <c r="PQT835" s="95"/>
      <c r="PQU835" s="95"/>
      <c r="PQV835" s="95"/>
      <c r="PQW835" s="95"/>
      <c r="PQX835" s="95"/>
      <c r="PQY835" s="95"/>
      <c r="PQZ835" s="95"/>
      <c r="PRA835" s="95"/>
      <c r="PRB835" s="95"/>
      <c r="PRC835" s="95"/>
      <c r="PRD835" s="96"/>
      <c r="PRE835" s="94"/>
      <c r="PRF835" s="95"/>
      <c r="PRG835" s="95"/>
      <c r="PRH835" s="95"/>
      <c r="PRI835" s="95"/>
      <c r="PRJ835" s="95"/>
      <c r="PRK835" s="95"/>
      <c r="PRL835" s="95"/>
      <c r="PRM835" s="95"/>
      <c r="PRN835" s="95"/>
      <c r="PRO835" s="95"/>
      <c r="PRP835" s="95"/>
      <c r="PRQ835" s="95"/>
      <c r="PRR835" s="95"/>
      <c r="PRS835" s="95"/>
      <c r="PRT835" s="95"/>
      <c r="PRU835" s="95"/>
      <c r="PRV835" s="95"/>
      <c r="PRW835" s="95"/>
      <c r="PRX835" s="95"/>
      <c r="PRY835" s="95"/>
      <c r="PRZ835" s="95"/>
      <c r="PSA835" s="95"/>
      <c r="PSB835" s="95"/>
      <c r="PSC835" s="95"/>
      <c r="PSD835" s="95"/>
      <c r="PSE835" s="95"/>
      <c r="PSF835" s="95"/>
      <c r="PSG835" s="95"/>
      <c r="PSH835" s="95"/>
      <c r="PSI835" s="95"/>
      <c r="PSJ835" s="95"/>
      <c r="PSK835" s="95"/>
      <c r="PSL835" s="96"/>
      <c r="PSM835" s="94"/>
      <c r="PSN835" s="95"/>
      <c r="PSO835" s="95"/>
      <c r="PSP835" s="95"/>
      <c r="PSQ835" s="95"/>
      <c r="PSR835" s="95"/>
      <c r="PSS835" s="95"/>
      <c r="PST835" s="95"/>
      <c r="PSU835" s="95"/>
      <c r="PSV835" s="95"/>
      <c r="PSW835" s="95"/>
      <c r="PSX835" s="95"/>
      <c r="PSY835" s="95"/>
      <c r="PSZ835" s="95"/>
      <c r="PTA835" s="95"/>
      <c r="PTB835" s="95"/>
      <c r="PTC835" s="95"/>
      <c r="PTD835" s="95"/>
      <c r="PTE835" s="95"/>
      <c r="PTF835" s="95"/>
      <c r="PTG835" s="95"/>
      <c r="PTH835" s="95"/>
      <c r="PTI835" s="95"/>
      <c r="PTJ835" s="95"/>
      <c r="PTK835" s="95"/>
      <c r="PTL835" s="95"/>
      <c r="PTM835" s="95"/>
      <c r="PTN835" s="95"/>
      <c r="PTO835" s="95"/>
      <c r="PTP835" s="95"/>
      <c r="PTQ835" s="95"/>
      <c r="PTR835" s="95"/>
      <c r="PTS835" s="95"/>
      <c r="PTT835" s="96"/>
      <c r="PTU835" s="94"/>
      <c r="PTV835" s="95"/>
      <c r="PTW835" s="95"/>
      <c r="PTX835" s="95"/>
      <c r="PTY835" s="95"/>
      <c r="PTZ835" s="95"/>
      <c r="PUA835" s="95"/>
      <c r="PUB835" s="95"/>
      <c r="PUC835" s="95"/>
      <c r="PUD835" s="95"/>
      <c r="PUE835" s="95"/>
      <c r="PUF835" s="95"/>
      <c r="PUG835" s="95"/>
      <c r="PUH835" s="95"/>
      <c r="PUI835" s="95"/>
      <c r="PUJ835" s="95"/>
      <c r="PUK835" s="95"/>
      <c r="PUL835" s="95"/>
      <c r="PUM835" s="95"/>
      <c r="PUN835" s="95"/>
      <c r="PUO835" s="95"/>
      <c r="PUP835" s="95"/>
      <c r="PUQ835" s="95"/>
      <c r="PUR835" s="95"/>
      <c r="PUS835" s="95"/>
      <c r="PUT835" s="95"/>
      <c r="PUU835" s="95"/>
      <c r="PUV835" s="95"/>
      <c r="PUW835" s="95"/>
      <c r="PUX835" s="95"/>
      <c r="PUY835" s="95"/>
      <c r="PUZ835" s="95"/>
      <c r="PVA835" s="95"/>
      <c r="PVB835" s="96"/>
      <c r="PVC835" s="94"/>
      <c r="PVD835" s="95"/>
      <c r="PVE835" s="95"/>
      <c r="PVF835" s="95"/>
      <c r="PVG835" s="95"/>
      <c r="PVH835" s="95"/>
      <c r="PVI835" s="95"/>
      <c r="PVJ835" s="95"/>
      <c r="PVK835" s="95"/>
      <c r="PVL835" s="95"/>
      <c r="PVM835" s="95"/>
      <c r="PVN835" s="95"/>
      <c r="PVO835" s="95"/>
      <c r="PVP835" s="95"/>
      <c r="PVQ835" s="95"/>
      <c r="PVR835" s="95"/>
      <c r="PVS835" s="95"/>
      <c r="PVT835" s="95"/>
      <c r="PVU835" s="95"/>
      <c r="PVV835" s="95"/>
      <c r="PVW835" s="95"/>
      <c r="PVX835" s="95"/>
      <c r="PVY835" s="95"/>
      <c r="PVZ835" s="95"/>
      <c r="PWA835" s="95"/>
      <c r="PWB835" s="95"/>
      <c r="PWC835" s="95"/>
      <c r="PWD835" s="95"/>
      <c r="PWE835" s="95"/>
      <c r="PWF835" s="95"/>
      <c r="PWG835" s="95"/>
      <c r="PWH835" s="95"/>
      <c r="PWI835" s="95"/>
      <c r="PWJ835" s="96"/>
      <c r="PWK835" s="94"/>
      <c r="PWL835" s="95"/>
      <c r="PWM835" s="95"/>
      <c r="PWN835" s="95"/>
      <c r="PWO835" s="95"/>
      <c r="PWP835" s="95"/>
      <c r="PWQ835" s="95"/>
      <c r="PWR835" s="95"/>
      <c r="PWS835" s="95"/>
      <c r="PWT835" s="95"/>
      <c r="PWU835" s="95"/>
      <c r="PWV835" s="95"/>
      <c r="PWW835" s="95"/>
      <c r="PWX835" s="95"/>
      <c r="PWY835" s="95"/>
      <c r="PWZ835" s="95"/>
      <c r="PXA835" s="95"/>
      <c r="PXB835" s="95"/>
      <c r="PXC835" s="95"/>
      <c r="PXD835" s="95"/>
      <c r="PXE835" s="95"/>
      <c r="PXF835" s="95"/>
      <c r="PXG835" s="95"/>
      <c r="PXH835" s="95"/>
      <c r="PXI835" s="95"/>
      <c r="PXJ835" s="95"/>
      <c r="PXK835" s="95"/>
      <c r="PXL835" s="95"/>
      <c r="PXM835" s="95"/>
      <c r="PXN835" s="95"/>
      <c r="PXO835" s="95"/>
      <c r="PXP835" s="95"/>
      <c r="PXQ835" s="95"/>
      <c r="PXR835" s="96"/>
      <c r="PXS835" s="94"/>
      <c r="PXT835" s="95"/>
      <c r="PXU835" s="95"/>
      <c r="PXV835" s="95"/>
      <c r="PXW835" s="95"/>
      <c r="PXX835" s="95"/>
      <c r="PXY835" s="95"/>
      <c r="PXZ835" s="95"/>
      <c r="PYA835" s="95"/>
      <c r="PYB835" s="95"/>
      <c r="PYC835" s="95"/>
      <c r="PYD835" s="95"/>
      <c r="PYE835" s="95"/>
      <c r="PYF835" s="95"/>
      <c r="PYG835" s="95"/>
      <c r="PYH835" s="95"/>
      <c r="PYI835" s="95"/>
      <c r="PYJ835" s="95"/>
      <c r="PYK835" s="95"/>
      <c r="PYL835" s="95"/>
      <c r="PYM835" s="95"/>
      <c r="PYN835" s="95"/>
      <c r="PYO835" s="95"/>
      <c r="PYP835" s="95"/>
      <c r="PYQ835" s="95"/>
      <c r="PYR835" s="95"/>
      <c r="PYS835" s="95"/>
      <c r="PYT835" s="95"/>
      <c r="PYU835" s="95"/>
      <c r="PYV835" s="95"/>
      <c r="PYW835" s="95"/>
      <c r="PYX835" s="95"/>
      <c r="PYY835" s="95"/>
      <c r="PYZ835" s="96"/>
      <c r="PZA835" s="94"/>
      <c r="PZB835" s="95"/>
      <c r="PZC835" s="95"/>
      <c r="PZD835" s="95"/>
      <c r="PZE835" s="95"/>
      <c r="PZF835" s="95"/>
      <c r="PZG835" s="95"/>
      <c r="PZH835" s="95"/>
      <c r="PZI835" s="95"/>
      <c r="PZJ835" s="95"/>
      <c r="PZK835" s="95"/>
      <c r="PZL835" s="95"/>
      <c r="PZM835" s="95"/>
      <c r="PZN835" s="95"/>
      <c r="PZO835" s="95"/>
      <c r="PZP835" s="95"/>
      <c r="PZQ835" s="95"/>
      <c r="PZR835" s="95"/>
      <c r="PZS835" s="95"/>
      <c r="PZT835" s="95"/>
      <c r="PZU835" s="95"/>
      <c r="PZV835" s="95"/>
      <c r="PZW835" s="95"/>
      <c r="PZX835" s="95"/>
      <c r="PZY835" s="95"/>
      <c r="PZZ835" s="95"/>
      <c r="QAA835" s="95"/>
      <c r="QAB835" s="95"/>
      <c r="QAC835" s="95"/>
      <c r="QAD835" s="95"/>
      <c r="QAE835" s="95"/>
      <c r="QAF835" s="95"/>
      <c r="QAG835" s="95"/>
      <c r="QAH835" s="96"/>
      <c r="QAI835" s="94"/>
      <c r="QAJ835" s="95"/>
      <c r="QAK835" s="95"/>
      <c r="QAL835" s="95"/>
      <c r="QAM835" s="95"/>
      <c r="QAN835" s="95"/>
      <c r="QAO835" s="95"/>
      <c r="QAP835" s="95"/>
      <c r="QAQ835" s="95"/>
      <c r="QAR835" s="95"/>
      <c r="QAS835" s="95"/>
      <c r="QAT835" s="95"/>
      <c r="QAU835" s="95"/>
      <c r="QAV835" s="95"/>
      <c r="QAW835" s="95"/>
      <c r="QAX835" s="95"/>
      <c r="QAY835" s="95"/>
      <c r="QAZ835" s="95"/>
      <c r="QBA835" s="95"/>
      <c r="QBB835" s="95"/>
      <c r="QBC835" s="95"/>
      <c r="QBD835" s="95"/>
      <c r="QBE835" s="95"/>
      <c r="QBF835" s="95"/>
      <c r="QBG835" s="95"/>
      <c r="QBH835" s="95"/>
      <c r="QBI835" s="95"/>
      <c r="QBJ835" s="95"/>
      <c r="QBK835" s="95"/>
      <c r="QBL835" s="95"/>
      <c r="QBM835" s="95"/>
      <c r="QBN835" s="95"/>
      <c r="QBO835" s="95"/>
      <c r="QBP835" s="96"/>
      <c r="QBQ835" s="94"/>
      <c r="QBR835" s="95"/>
      <c r="QBS835" s="95"/>
      <c r="QBT835" s="95"/>
      <c r="QBU835" s="95"/>
      <c r="QBV835" s="95"/>
      <c r="QBW835" s="95"/>
      <c r="QBX835" s="95"/>
      <c r="QBY835" s="95"/>
      <c r="QBZ835" s="95"/>
      <c r="QCA835" s="95"/>
      <c r="QCB835" s="95"/>
      <c r="QCC835" s="95"/>
      <c r="QCD835" s="95"/>
      <c r="QCE835" s="95"/>
      <c r="QCF835" s="95"/>
      <c r="QCG835" s="95"/>
      <c r="QCH835" s="95"/>
      <c r="QCI835" s="95"/>
      <c r="QCJ835" s="95"/>
      <c r="QCK835" s="95"/>
      <c r="QCL835" s="95"/>
      <c r="QCM835" s="95"/>
      <c r="QCN835" s="95"/>
      <c r="QCO835" s="95"/>
      <c r="QCP835" s="95"/>
      <c r="QCQ835" s="95"/>
      <c r="QCR835" s="95"/>
      <c r="QCS835" s="95"/>
      <c r="QCT835" s="95"/>
      <c r="QCU835" s="95"/>
      <c r="QCV835" s="95"/>
      <c r="QCW835" s="95"/>
      <c r="QCX835" s="96"/>
      <c r="QCY835" s="94"/>
      <c r="QCZ835" s="95"/>
      <c r="QDA835" s="95"/>
      <c r="QDB835" s="95"/>
      <c r="QDC835" s="95"/>
      <c r="QDD835" s="95"/>
      <c r="QDE835" s="95"/>
      <c r="QDF835" s="95"/>
      <c r="QDG835" s="95"/>
      <c r="QDH835" s="95"/>
      <c r="QDI835" s="95"/>
      <c r="QDJ835" s="95"/>
      <c r="QDK835" s="95"/>
      <c r="QDL835" s="95"/>
      <c r="QDM835" s="95"/>
      <c r="QDN835" s="95"/>
      <c r="QDO835" s="95"/>
      <c r="QDP835" s="95"/>
      <c r="QDQ835" s="95"/>
      <c r="QDR835" s="95"/>
      <c r="QDS835" s="95"/>
      <c r="QDT835" s="95"/>
      <c r="QDU835" s="95"/>
      <c r="QDV835" s="95"/>
      <c r="QDW835" s="95"/>
      <c r="QDX835" s="95"/>
      <c r="QDY835" s="95"/>
      <c r="QDZ835" s="95"/>
      <c r="QEA835" s="95"/>
      <c r="QEB835" s="95"/>
      <c r="QEC835" s="95"/>
      <c r="QED835" s="95"/>
      <c r="QEE835" s="95"/>
      <c r="QEF835" s="96"/>
      <c r="QEG835" s="94"/>
      <c r="QEH835" s="95"/>
      <c r="QEI835" s="95"/>
      <c r="QEJ835" s="95"/>
      <c r="QEK835" s="95"/>
      <c r="QEL835" s="95"/>
      <c r="QEM835" s="95"/>
      <c r="QEN835" s="95"/>
      <c r="QEO835" s="95"/>
      <c r="QEP835" s="95"/>
      <c r="QEQ835" s="95"/>
      <c r="QER835" s="95"/>
      <c r="QES835" s="95"/>
      <c r="QET835" s="95"/>
      <c r="QEU835" s="95"/>
      <c r="QEV835" s="95"/>
      <c r="QEW835" s="95"/>
      <c r="QEX835" s="95"/>
      <c r="QEY835" s="95"/>
      <c r="QEZ835" s="95"/>
      <c r="QFA835" s="95"/>
      <c r="QFB835" s="95"/>
      <c r="QFC835" s="95"/>
      <c r="QFD835" s="95"/>
      <c r="QFE835" s="95"/>
      <c r="QFF835" s="95"/>
      <c r="QFG835" s="95"/>
      <c r="QFH835" s="95"/>
      <c r="QFI835" s="95"/>
      <c r="QFJ835" s="95"/>
      <c r="QFK835" s="95"/>
      <c r="QFL835" s="95"/>
      <c r="QFM835" s="95"/>
      <c r="QFN835" s="96"/>
      <c r="QFO835" s="94"/>
      <c r="QFP835" s="95"/>
      <c r="QFQ835" s="95"/>
      <c r="QFR835" s="95"/>
      <c r="QFS835" s="95"/>
      <c r="QFT835" s="95"/>
      <c r="QFU835" s="95"/>
      <c r="QFV835" s="95"/>
      <c r="QFW835" s="95"/>
      <c r="QFX835" s="95"/>
      <c r="QFY835" s="95"/>
      <c r="QFZ835" s="95"/>
      <c r="QGA835" s="95"/>
      <c r="QGB835" s="95"/>
      <c r="QGC835" s="95"/>
      <c r="QGD835" s="95"/>
      <c r="QGE835" s="95"/>
      <c r="QGF835" s="95"/>
      <c r="QGG835" s="95"/>
      <c r="QGH835" s="95"/>
      <c r="QGI835" s="95"/>
      <c r="QGJ835" s="95"/>
      <c r="QGK835" s="95"/>
      <c r="QGL835" s="95"/>
      <c r="QGM835" s="95"/>
      <c r="QGN835" s="95"/>
      <c r="QGO835" s="95"/>
      <c r="QGP835" s="95"/>
      <c r="QGQ835" s="95"/>
      <c r="QGR835" s="95"/>
      <c r="QGS835" s="95"/>
      <c r="QGT835" s="95"/>
      <c r="QGU835" s="95"/>
      <c r="QGV835" s="96"/>
      <c r="QGW835" s="94"/>
      <c r="QGX835" s="95"/>
      <c r="QGY835" s="95"/>
      <c r="QGZ835" s="95"/>
      <c r="QHA835" s="95"/>
      <c r="QHB835" s="95"/>
      <c r="QHC835" s="95"/>
      <c r="QHD835" s="95"/>
      <c r="QHE835" s="95"/>
      <c r="QHF835" s="95"/>
      <c r="QHG835" s="95"/>
      <c r="QHH835" s="95"/>
      <c r="QHI835" s="95"/>
      <c r="QHJ835" s="95"/>
      <c r="QHK835" s="95"/>
      <c r="QHL835" s="95"/>
      <c r="QHM835" s="95"/>
      <c r="QHN835" s="95"/>
      <c r="QHO835" s="95"/>
      <c r="QHP835" s="95"/>
      <c r="QHQ835" s="95"/>
      <c r="QHR835" s="95"/>
      <c r="QHS835" s="95"/>
      <c r="QHT835" s="95"/>
      <c r="QHU835" s="95"/>
      <c r="QHV835" s="95"/>
      <c r="QHW835" s="95"/>
      <c r="QHX835" s="95"/>
      <c r="QHY835" s="95"/>
      <c r="QHZ835" s="95"/>
      <c r="QIA835" s="95"/>
      <c r="QIB835" s="95"/>
      <c r="QIC835" s="95"/>
      <c r="QID835" s="96"/>
      <c r="QIE835" s="94"/>
      <c r="QIF835" s="95"/>
      <c r="QIG835" s="95"/>
      <c r="QIH835" s="95"/>
      <c r="QII835" s="95"/>
      <c r="QIJ835" s="95"/>
      <c r="QIK835" s="95"/>
      <c r="QIL835" s="95"/>
      <c r="QIM835" s="95"/>
      <c r="QIN835" s="95"/>
      <c r="QIO835" s="95"/>
      <c r="QIP835" s="95"/>
      <c r="QIQ835" s="95"/>
      <c r="QIR835" s="95"/>
      <c r="QIS835" s="95"/>
      <c r="QIT835" s="95"/>
      <c r="QIU835" s="95"/>
      <c r="QIV835" s="95"/>
      <c r="QIW835" s="95"/>
      <c r="QIX835" s="95"/>
      <c r="QIY835" s="95"/>
      <c r="QIZ835" s="95"/>
      <c r="QJA835" s="95"/>
      <c r="QJB835" s="95"/>
      <c r="QJC835" s="95"/>
      <c r="QJD835" s="95"/>
      <c r="QJE835" s="95"/>
      <c r="QJF835" s="95"/>
      <c r="QJG835" s="95"/>
      <c r="QJH835" s="95"/>
      <c r="QJI835" s="95"/>
      <c r="QJJ835" s="95"/>
      <c r="QJK835" s="95"/>
      <c r="QJL835" s="96"/>
      <c r="QJM835" s="94"/>
      <c r="QJN835" s="95"/>
      <c r="QJO835" s="95"/>
      <c r="QJP835" s="95"/>
      <c r="QJQ835" s="95"/>
      <c r="QJR835" s="95"/>
      <c r="QJS835" s="95"/>
      <c r="QJT835" s="95"/>
      <c r="QJU835" s="95"/>
      <c r="QJV835" s="95"/>
      <c r="QJW835" s="95"/>
      <c r="QJX835" s="95"/>
      <c r="QJY835" s="95"/>
      <c r="QJZ835" s="95"/>
      <c r="QKA835" s="95"/>
      <c r="QKB835" s="95"/>
      <c r="QKC835" s="95"/>
      <c r="QKD835" s="95"/>
      <c r="QKE835" s="95"/>
      <c r="QKF835" s="95"/>
      <c r="QKG835" s="95"/>
      <c r="QKH835" s="95"/>
      <c r="QKI835" s="95"/>
      <c r="QKJ835" s="95"/>
      <c r="QKK835" s="95"/>
      <c r="QKL835" s="95"/>
      <c r="QKM835" s="95"/>
      <c r="QKN835" s="95"/>
      <c r="QKO835" s="95"/>
      <c r="QKP835" s="95"/>
      <c r="QKQ835" s="95"/>
      <c r="QKR835" s="95"/>
      <c r="QKS835" s="95"/>
      <c r="QKT835" s="96"/>
      <c r="QKU835" s="94"/>
      <c r="QKV835" s="95"/>
      <c r="QKW835" s="95"/>
      <c r="QKX835" s="95"/>
      <c r="QKY835" s="95"/>
      <c r="QKZ835" s="95"/>
      <c r="QLA835" s="95"/>
      <c r="QLB835" s="95"/>
      <c r="QLC835" s="95"/>
      <c r="QLD835" s="95"/>
      <c r="QLE835" s="95"/>
      <c r="QLF835" s="95"/>
      <c r="QLG835" s="95"/>
      <c r="QLH835" s="95"/>
      <c r="QLI835" s="95"/>
      <c r="QLJ835" s="95"/>
      <c r="QLK835" s="95"/>
      <c r="QLL835" s="95"/>
      <c r="QLM835" s="95"/>
      <c r="QLN835" s="95"/>
      <c r="QLO835" s="95"/>
      <c r="QLP835" s="95"/>
      <c r="QLQ835" s="95"/>
      <c r="QLR835" s="95"/>
      <c r="QLS835" s="95"/>
      <c r="QLT835" s="95"/>
      <c r="QLU835" s="95"/>
      <c r="QLV835" s="95"/>
      <c r="QLW835" s="95"/>
      <c r="QLX835" s="95"/>
      <c r="QLY835" s="95"/>
      <c r="QLZ835" s="95"/>
      <c r="QMA835" s="95"/>
      <c r="QMB835" s="96"/>
      <c r="QMC835" s="94"/>
      <c r="QMD835" s="95"/>
      <c r="QME835" s="95"/>
      <c r="QMF835" s="95"/>
      <c r="QMG835" s="95"/>
      <c r="QMH835" s="95"/>
      <c r="QMI835" s="95"/>
      <c r="QMJ835" s="95"/>
      <c r="QMK835" s="95"/>
      <c r="QML835" s="95"/>
      <c r="QMM835" s="95"/>
      <c r="QMN835" s="95"/>
      <c r="QMO835" s="95"/>
      <c r="QMP835" s="95"/>
      <c r="QMQ835" s="95"/>
      <c r="QMR835" s="95"/>
      <c r="QMS835" s="95"/>
      <c r="QMT835" s="95"/>
      <c r="QMU835" s="95"/>
      <c r="QMV835" s="95"/>
      <c r="QMW835" s="95"/>
      <c r="QMX835" s="95"/>
      <c r="QMY835" s="95"/>
      <c r="QMZ835" s="95"/>
      <c r="QNA835" s="95"/>
      <c r="QNB835" s="95"/>
      <c r="QNC835" s="95"/>
      <c r="QND835" s="95"/>
      <c r="QNE835" s="95"/>
      <c r="QNF835" s="95"/>
      <c r="QNG835" s="95"/>
      <c r="QNH835" s="95"/>
      <c r="QNI835" s="95"/>
      <c r="QNJ835" s="96"/>
      <c r="QNK835" s="94"/>
      <c r="QNL835" s="95"/>
      <c r="QNM835" s="95"/>
      <c r="QNN835" s="95"/>
      <c r="QNO835" s="95"/>
      <c r="QNP835" s="95"/>
      <c r="QNQ835" s="95"/>
      <c r="QNR835" s="95"/>
      <c r="QNS835" s="95"/>
      <c r="QNT835" s="95"/>
      <c r="QNU835" s="95"/>
      <c r="QNV835" s="95"/>
      <c r="QNW835" s="95"/>
      <c r="QNX835" s="95"/>
      <c r="QNY835" s="95"/>
      <c r="QNZ835" s="95"/>
      <c r="QOA835" s="95"/>
      <c r="QOB835" s="95"/>
      <c r="QOC835" s="95"/>
      <c r="QOD835" s="95"/>
      <c r="QOE835" s="95"/>
      <c r="QOF835" s="95"/>
      <c r="QOG835" s="95"/>
      <c r="QOH835" s="95"/>
      <c r="QOI835" s="95"/>
      <c r="QOJ835" s="95"/>
      <c r="QOK835" s="95"/>
      <c r="QOL835" s="95"/>
      <c r="QOM835" s="95"/>
      <c r="QON835" s="95"/>
      <c r="QOO835" s="95"/>
      <c r="QOP835" s="95"/>
      <c r="QOQ835" s="95"/>
      <c r="QOR835" s="96"/>
      <c r="QOS835" s="94"/>
      <c r="QOT835" s="95"/>
      <c r="QOU835" s="95"/>
      <c r="QOV835" s="95"/>
      <c r="QOW835" s="95"/>
      <c r="QOX835" s="95"/>
      <c r="QOY835" s="95"/>
      <c r="QOZ835" s="95"/>
      <c r="QPA835" s="95"/>
      <c r="QPB835" s="95"/>
      <c r="QPC835" s="95"/>
      <c r="QPD835" s="95"/>
      <c r="QPE835" s="95"/>
      <c r="QPF835" s="95"/>
      <c r="QPG835" s="95"/>
      <c r="QPH835" s="95"/>
      <c r="QPI835" s="95"/>
      <c r="QPJ835" s="95"/>
      <c r="QPK835" s="95"/>
      <c r="QPL835" s="95"/>
      <c r="QPM835" s="95"/>
      <c r="QPN835" s="95"/>
      <c r="QPO835" s="95"/>
      <c r="QPP835" s="95"/>
      <c r="QPQ835" s="95"/>
      <c r="QPR835" s="95"/>
      <c r="QPS835" s="95"/>
      <c r="QPT835" s="95"/>
      <c r="QPU835" s="95"/>
      <c r="QPV835" s="95"/>
      <c r="QPW835" s="95"/>
      <c r="QPX835" s="95"/>
      <c r="QPY835" s="95"/>
      <c r="QPZ835" s="96"/>
      <c r="QQA835" s="94"/>
      <c r="QQB835" s="95"/>
      <c r="QQC835" s="95"/>
      <c r="QQD835" s="95"/>
      <c r="QQE835" s="95"/>
      <c r="QQF835" s="95"/>
      <c r="QQG835" s="95"/>
      <c r="QQH835" s="95"/>
      <c r="QQI835" s="95"/>
      <c r="QQJ835" s="95"/>
      <c r="QQK835" s="95"/>
      <c r="QQL835" s="95"/>
      <c r="QQM835" s="95"/>
      <c r="QQN835" s="95"/>
      <c r="QQO835" s="95"/>
      <c r="QQP835" s="95"/>
      <c r="QQQ835" s="95"/>
      <c r="QQR835" s="95"/>
      <c r="QQS835" s="95"/>
      <c r="QQT835" s="95"/>
      <c r="QQU835" s="95"/>
      <c r="QQV835" s="95"/>
      <c r="QQW835" s="95"/>
      <c r="QQX835" s="95"/>
      <c r="QQY835" s="95"/>
      <c r="QQZ835" s="95"/>
      <c r="QRA835" s="95"/>
      <c r="QRB835" s="95"/>
      <c r="QRC835" s="95"/>
      <c r="QRD835" s="95"/>
      <c r="QRE835" s="95"/>
      <c r="QRF835" s="95"/>
      <c r="QRG835" s="95"/>
      <c r="QRH835" s="96"/>
      <c r="QRI835" s="94"/>
      <c r="QRJ835" s="95"/>
      <c r="QRK835" s="95"/>
      <c r="QRL835" s="95"/>
      <c r="QRM835" s="95"/>
      <c r="QRN835" s="95"/>
      <c r="QRO835" s="95"/>
      <c r="QRP835" s="95"/>
      <c r="QRQ835" s="95"/>
      <c r="QRR835" s="95"/>
      <c r="QRS835" s="95"/>
      <c r="QRT835" s="95"/>
      <c r="QRU835" s="95"/>
      <c r="QRV835" s="95"/>
      <c r="QRW835" s="95"/>
      <c r="QRX835" s="95"/>
      <c r="QRY835" s="95"/>
      <c r="QRZ835" s="95"/>
      <c r="QSA835" s="95"/>
      <c r="QSB835" s="95"/>
      <c r="QSC835" s="95"/>
      <c r="QSD835" s="95"/>
      <c r="QSE835" s="95"/>
      <c r="QSF835" s="95"/>
      <c r="QSG835" s="95"/>
      <c r="QSH835" s="95"/>
      <c r="QSI835" s="95"/>
      <c r="QSJ835" s="95"/>
      <c r="QSK835" s="95"/>
      <c r="QSL835" s="95"/>
      <c r="QSM835" s="95"/>
      <c r="QSN835" s="95"/>
      <c r="QSO835" s="95"/>
      <c r="QSP835" s="96"/>
      <c r="QSQ835" s="94"/>
      <c r="QSR835" s="95"/>
      <c r="QSS835" s="95"/>
      <c r="QST835" s="95"/>
      <c r="QSU835" s="95"/>
      <c r="QSV835" s="95"/>
      <c r="QSW835" s="95"/>
      <c r="QSX835" s="95"/>
      <c r="QSY835" s="95"/>
      <c r="QSZ835" s="95"/>
      <c r="QTA835" s="95"/>
      <c r="QTB835" s="95"/>
      <c r="QTC835" s="95"/>
      <c r="QTD835" s="95"/>
      <c r="QTE835" s="95"/>
      <c r="QTF835" s="95"/>
      <c r="QTG835" s="95"/>
      <c r="QTH835" s="95"/>
      <c r="QTI835" s="95"/>
      <c r="QTJ835" s="95"/>
      <c r="QTK835" s="95"/>
      <c r="QTL835" s="95"/>
      <c r="QTM835" s="95"/>
      <c r="QTN835" s="95"/>
      <c r="QTO835" s="95"/>
      <c r="QTP835" s="95"/>
      <c r="QTQ835" s="95"/>
      <c r="QTR835" s="95"/>
      <c r="QTS835" s="95"/>
      <c r="QTT835" s="95"/>
      <c r="QTU835" s="95"/>
      <c r="QTV835" s="95"/>
      <c r="QTW835" s="95"/>
      <c r="QTX835" s="96"/>
      <c r="QTY835" s="94"/>
      <c r="QTZ835" s="95"/>
      <c r="QUA835" s="95"/>
      <c r="QUB835" s="95"/>
      <c r="QUC835" s="95"/>
      <c r="QUD835" s="95"/>
      <c r="QUE835" s="95"/>
      <c r="QUF835" s="95"/>
      <c r="QUG835" s="95"/>
      <c r="QUH835" s="95"/>
      <c r="QUI835" s="95"/>
      <c r="QUJ835" s="95"/>
      <c r="QUK835" s="95"/>
      <c r="QUL835" s="95"/>
      <c r="QUM835" s="95"/>
      <c r="QUN835" s="95"/>
      <c r="QUO835" s="95"/>
      <c r="QUP835" s="95"/>
      <c r="QUQ835" s="95"/>
      <c r="QUR835" s="95"/>
      <c r="QUS835" s="95"/>
      <c r="QUT835" s="95"/>
      <c r="QUU835" s="95"/>
      <c r="QUV835" s="95"/>
      <c r="QUW835" s="95"/>
      <c r="QUX835" s="95"/>
      <c r="QUY835" s="95"/>
      <c r="QUZ835" s="95"/>
      <c r="QVA835" s="95"/>
      <c r="QVB835" s="95"/>
      <c r="QVC835" s="95"/>
      <c r="QVD835" s="95"/>
      <c r="QVE835" s="95"/>
      <c r="QVF835" s="96"/>
      <c r="QVG835" s="94"/>
      <c r="QVH835" s="95"/>
      <c r="QVI835" s="95"/>
      <c r="QVJ835" s="95"/>
      <c r="QVK835" s="95"/>
      <c r="QVL835" s="95"/>
      <c r="QVM835" s="95"/>
      <c r="QVN835" s="95"/>
      <c r="QVO835" s="95"/>
      <c r="QVP835" s="95"/>
      <c r="QVQ835" s="95"/>
      <c r="QVR835" s="95"/>
      <c r="QVS835" s="95"/>
      <c r="QVT835" s="95"/>
      <c r="QVU835" s="95"/>
      <c r="QVV835" s="95"/>
      <c r="QVW835" s="95"/>
      <c r="QVX835" s="95"/>
      <c r="QVY835" s="95"/>
      <c r="QVZ835" s="95"/>
      <c r="QWA835" s="95"/>
      <c r="QWB835" s="95"/>
      <c r="QWC835" s="95"/>
      <c r="QWD835" s="95"/>
      <c r="QWE835" s="95"/>
      <c r="QWF835" s="95"/>
      <c r="QWG835" s="95"/>
      <c r="QWH835" s="95"/>
      <c r="QWI835" s="95"/>
      <c r="QWJ835" s="95"/>
      <c r="QWK835" s="95"/>
      <c r="QWL835" s="95"/>
      <c r="QWM835" s="95"/>
      <c r="QWN835" s="96"/>
      <c r="QWO835" s="94"/>
      <c r="QWP835" s="95"/>
      <c r="QWQ835" s="95"/>
      <c r="QWR835" s="95"/>
      <c r="QWS835" s="95"/>
      <c r="QWT835" s="95"/>
      <c r="QWU835" s="95"/>
      <c r="QWV835" s="95"/>
      <c r="QWW835" s="95"/>
      <c r="QWX835" s="95"/>
      <c r="QWY835" s="95"/>
      <c r="QWZ835" s="95"/>
      <c r="QXA835" s="95"/>
      <c r="QXB835" s="95"/>
      <c r="QXC835" s="95"/>
      <c r="QXD835" s="95"/>
      <c r="QXE835" s="95"/>
      <c r="QXF835" s="95"/>
      <c r="QXG835" s="95"/>
      <c r="QXH835" s="95"/>
      <c r="QXI835" s="95"/>
      <c r="QXJ835" s="95"/>
      <c r="QXK835" s="95"/>
      <c r="QXL835" s="95"/>
      <c r="QXM835" s="95"/>
      <c r="QXN835" s="95"/>
      <c r="QXO835" s="95"/>
      <c r="QXP835" s="95"/>
      <c r="QXQ835" s="95"/>
      <c r="QXR835" s="95"/>
      <c r="QXS835" s="95"/>
      <c r="QXT835" s="95"/>
      <c r="QXU835" s="95"/>
      <c r="QXV835" s="96"/>
      <c r="QXW835" s="94"/>
      <c r="QXX835" s="95"/>
      <c r="QXY835" s="95"/>
      <c r="QXZ835" s="95"/>
      <c r="QYA835" s="95"/>
      <c r="QYB835" s="95"/>
      <c r="QYC835" s="95"/>
      <c r="QYD835" s="95"/>
      <c r="QYE835" s="95"/>
      <c r="QYF835" s="95"/>
      <c r="QYG835" s="95"/>
      <c r="QYH835" s="95"/>
      <c r="QYI835" s="95"/>
      <c r="QYJ835" s="95"/>
      <c r="QYK835" s="95"/>
      <c r="QYL835" s="95"/>
      <c r="QYM835" s="95"/>
      <c r="QYN835" s="95"/>
      <c r="QYO835" s="95"/>
      <c r="QYP835" s="95"/>
      <c r="QYQ835" s="95"/>
      <c r="QYR835" s="95"/>
      <c r="QYS835" s="95"/>
      <c r="QYT835" s="95"/>
      <c r="QYU835" s="95"/>
      <c r="QYV835" s="95"/>
      <c r="QYW835" s="95"/>
      <c r="QYX835" s="95"/>
      <c r="QYY835" s="95"/>
      <c r="QYZ835" s="95"/>
      <c r="QZA835" s="95"/>
      <c r="QZB835" s="95"/>
      <c r="QZC835" s="95"/>
      <c r="QZD835" s="96"/>
      <c r="QZE835" s="94"/>
      <c r="QZF835" s="95"/>
      <c r="QZG835" s="95"/>
      <c r="QZH835" s="95"/>
      <c r="QZI835" s="95"/>
      <c r="QZJ835" s="95"/>
      <c r="QZK835" s="95"/>
      <c r="QZL835" s="95"/>
      <c r="QZM835" s="95"/>
      <c r="QZN835" s="95"/>
      <c r="QZO835" s="95"/>
      <c r="QZP835" s="95"/>
      <c r="QZQ835" s="95"/>
      <c r="QZR835" s="95"/>
      <c r="QZS835" s="95"/>
      <c r="QZT835" s="95"/>
      <c r="QZU835" s="95"/>
      <c r="QZV835" s="95"/>
      <c r="QZW835" s="95"/>
      <c r="QZX835" s="95"/>
      <c r="QZY835" s="95"/>
      <c r="QZZ835" s="95"/>
      <c r="RAA835" s="95"/>
      <c r="RAB835" s="95"/>
      <c r="RAC835" s="95"/>
      <c r="RAD835" s="95"/>
      <c r="RAE835" s="95"/>
      <c r="RAF835" s="95"/>
      <c r="RAG835" s="95"/>
      <c r="RAH835" s="95"/>
      <c r="RAI835" s="95"/>
      <c r="RAJ835" s="95"/>
      <c r="RAK835" s="95"/>
      <c r="RAL835" s="96"/>
      <c r="RAM835" s="94"/>
      <c r="RAN835" s="95"/>
      <c r="RAO835" s="95"/>
      <c r="RAP835" s="95"/>
      <c r="RAQ835" s="95"/>
      <c r="RAR835" s="95"/>
      <c r="RAS835" s="95"/>
      <c r="RAT835" s="95"/>
      <c r="RAU835" s="95"/>
      <c r="RAV835" s="95"/>
      <c r="RAW835" s="95"/>
      <c r="RAX835" s="95"/>
      <c r="RAY835" s="95"/>
      <c r="RAZ835" s="95"/>
      <c r="RBA835" s="95"/>
      <c r="RBB835" s="95"/>
      <c r="RBC835" s="95"/>
      <c r="RBD835" s="95"/>
      <c r="RBE835" s="95"/>
      <c r="RBF835" s="95"/>
      <c r="RBG835" s="95"/>
      <c r="RBH835" s="95"/>
      <c r="RBI835" s="95"/>
      <c r="RBJ835" s="95"/>
      <c r="RBK835" s="95"/>
      <c r="RBL835" s="95"/>
      <c r="RBM835" s="95"/>
      <c r="RBN835" s="95"/>
      <c r="RBO835" s="95"/>
      <c r="RBP835" s="95"/>
      <c r="RBQ835" s="95"/>
      <c r="RBR835" s="95"/>
      <c r="RBS835" s="95"/>
      <c r="RBT835" s="96"/>
      <c r="RBU835" s="94"/>
      <c r="RBV835" s="95"/>
      <c r="RBW835" s="95"/>
      <c r="RBX835" s="95"/>
      <c r="RBY835" s="95"/>
      <c r="RBZ835" s="95"/>
      <c r="RCA835" s="95"/>
      <c r="RCB835" s="95"/>
      <c r="RCC835" s="95"/>
      <c r="RCD835" s="95"/>
      <c r="RCE835" s="95"/>
      <c r="RCF835" s="95"/>
      <c r="RCG835" s="95"/>
      <c r="RCH835" s="95"/>
      <c r="RCI835" s="95"/>
      <c r="RCJ835" s="95"/>
      <c r="RCK835" s="95"/>
      <c r="RCL835" s="95"/>
      <c r="RCM835" s="95"/>
      <c r="RCN835" s="95"/>
      <c r="RCO835" s="95"/>
      <c r="RCP835" s="95"/>
      <c r="RCQ835" s="95"/>
      <c r="RCR835" s="95"/>
      <c r="RCS835" s="95"/>
      <c r="RCT835" s="95"/>
      <c r="RCU835" s="95"/>
      <c r="RCV835" s="95"/>
      <c r="RCW835" s="95"/>
      <c r="RCX835" s="95"/>
      <c r="RCY835" s="95"/>
      <c r="RCZ835" s="95"/>
      <c r="RDA835" s="95"/>
      <c r="RDB835" s="96"/>
      <c r="RDC835" s="94"/>
      <c r="RDD835" s="95"/>
      <c r="RDE835" s="95"/>
      <c r="RDF835" s="95"/>
      <c r="RDG835" s="95"/>
      <c r="RDH835" s="95"/>
      <c r="RDI835" s="95"/>
      <c r="RDJ835" s="95"/>
      <c r="RDK835" s="95"/>
      <c r="RDL835" s="95"/>
      <c r="RDM835" s="95"/>
      <c r="RDN835" s="95"/>
      <c r="RDO835" s="95"/>
      <c r="RDP835" s="95"/>
      <c r="RDQ835" s="95"/>
      <c r="RDR835" s="95"/>
      <c r="RDS835" s="95"/>
      <c r="RDT835" s="95"/>
      <c r="RDU835" s="95"/>
      <c r="RDV835" s="95"/>
      <c r="RDW835" s="95"/>
      <c r="RDX835" s="95"/>
      <c r="RDY835" s="95"/>
      <c r="RDZ835" s="95"/>
      <c r="REA835" s="95"/>
      <c r="REB835" s="95"/>
      <c r="REC835" s="95"/>
      <c r="RED835" s="95"/>
      <c r="REE835" s="95"/>
      <c r="REF835" s="95"/>
      <c r="REG835" s="95"/>
      <c r="REH835" s="95"/>
      <c r="REI835" s="95"/>
      <c r="REJ835" s="96"/>
      <c r="REK835" s="94"/>
      <c r="REL835" s="95"/>
      <c r="REM835" s="95"/>
      <c r="REN835" s="95"/>
      <c r="REO835" s="95"/>
      <c r="REP835" s="95"/>
      <c r="REQ835" s="95"/>
      <c r="RER835" s="95"/>
      <c r="RES835" s="95"/>
      <c r="RET835" s="95"/>
      <c r="REU835" s="95"/>
      <c r="REV835" s="95"/>
      <c r="REW835" s="95"/>
      <c r="REX835" s="95"/>
      <c r="REY835" s="95"/>
      <c r="REZ835" s="95"/>
      <c r="RFA835" s="95"/>
      <c r="RFB835" s="95"/>
      <c r="RFC835" s="95"/>
      <c r="RFD835" s="95"/>
      <c r="RFE835" s="95"/>
      <c r="RFF835" s="95"/>
      <c r="RFG835" s="95"/>
      <c r="RFH835" s="95"/>
      <c r="RFI835" s="95"/>
      <c r="RFJ835" s="95"/>
      <c r="RFK835" s="95"/>
      <c r="RFL835" s="95"/>
      <c r="RFM835" s="95"/>
      <c r="RFN835" s="95"/>
      <c r="RFO835" s="95"/>
      <c r="RFP835" s="95"/>
      <c r="RFQ835" s="95"/>
      <c r="RFR835" s="96"/>
      <c r="RFS835" s="94"/>
      <c r="RFT835" s="95"/>
      <c r="RFU835" s="95"/>
      <c r="RFV835" s="95"/>
      <c r="RFW835" s="95"/>
      <c r="RFX835" s="95"/>
      <c r="RFY835" s="95"/>
      <c r="RFZ835" s="95"/>
      <c r="RGA835" s="95"/>
      <c r="RGB835" s="95"/>
      <c r="RGC835" s="95"/>
      <c r="RGD835" s="95"/>
      <c r="RGE835" s="95"/>
      <c r="RGF835" s="95"/>
      <c r="RGG835" s="95"/>
      <c r="RGH835" s="95"/>
      <c r="RGI835" s="95"/>
      <c r="RGJ835" s="95"/>
      <c r="RGK835" s="95"/>
      <c r="RGL835" s="95"/>
      <c r="RGM835" s="95"/>
      <c r="RGN835" s="95"/>
      <c r="RGO835" s="95"/>
      <c r="RGP835" s="95"/>
      <c r="RGQ835" s="95"/>
      <c r="RGR835" s="95"/>
      <c r="RGS835" s="95"/>
      <c r="RGT835" s="95"/>
      <c r="RGU835" s="95"/>
      <c r="RGV835" s="95"/>
      <c r="RGW835" s="95"/>
      <c r="RGX835" s="95"/>
      <c r="RGY835" s="95"/>
      <c r="RGZ835" s="96"/>
      <c r="RHA835" s="94"/>
      <c r="RHB835" s="95"/>
      <c r="RHC835" s="95"/>
      <c r="RHD835" s="95"/>
      <c r="RHE835" s="95"/>
      <c r="RHF835" s="95"/>
      <c r="RHG835" s="95"/>
      <c r="RHH835" s="95"/>
      <c r="RHI835" s="95"/>
      <c r="RHJ835" s="95"/>
      <c r="RHK835" s="95"/>
      <c r="RHL835" s="95"/>
      <c r="RHM835" s="95"/>
      <c r="RHN835" s="95"/>
      <c r="RHO835" s="95"/>
      <c r="RHP835" s="95"/>
      <c r="RHQ835" s="95"/>
      <c r="RHR835" s="95"/>
      <c r="RHS835" s="95"/>
      <c r="RHT835" s="95"/>
      <c r="RHU835" s="95"/>
      <c r="RHV835" s="95"/>
      <c r="RHW835" s="95"/>
      <c r="RHX835" s="95"/>
      <c r="RHY835" s="95"/>
      <c r="RHZ835" s="95"/>
      <c r="RIA835" s="95"/>
      <c r="RIB835" s="95"/>
      <c r="RIC835" s="95"/>
      <c r="RID835" s="95"/>
      <c r="RIE835" s="95"/>
      <c r="RIF835" s="95"/>
      <c r="RIG835" s="95"/>
      <c r="RIH835" s="96"/>
      <c r="RII835" s="94"/>
      <c r="RIJ835" s="95"/>
      <c r="RIK835" s="95"/>
      <c r="RIL835" s="95"/>
      <c r="RIM835" s="95"/>
      <c r="RIN835" s="95"/>
      <c r="RIO835" s="95"/>
      <c r="RIP835" s="95"/>
      <c r="RIQ835" s="95"/>
      <c r="RIR835" s="95"/>
      <c r="RIS835" s="95"/>
      <c r="RIT835" s="95"/>
      <c r="RIU835" s="95"/>
      <c r="RIV835" s="95"/>
      <c r="RIW835" s="95"/>
      <c r="RIX835" s="95"/>
      <c r="RIY835" s="95"/>
      <c r="RIZ835" s="95"/>
      <c r="RJA835" s="95"/>
      <c r="RJB835" s="95"/>
      <c r="RJC835" s="95"/>
      <c r="RJD835" s="95"/>
      <c r="RJE835" s="95"/>
      <c r="RJF835" s="95"/>
      <c r="RJG835" s="95"/>
      <c r="RJH835" s="95"/>
      <c r="RJI835" s="95"/>
      <c r="RJJ835" s="95"/>
      <c r="RJK835" s="95"/>
      <c r="RJL835" s="95"/>
      <c r="RJM835" s="95"/>
      <c r="RJN835" s="95"/>
      <c r="RJO835" s="95"/>
      <c r="RJP835" s="96"/>
      <c r="RJQ835" s="94"/>
      <c r="RJR835" s="95"/>
      <c r="RJS835" s="95"/>
      <c r="RJT835" s="95"/>
      <c r="RJU835" s="95"/>
      <c r="RJV835" s="95"/>
      <c r="RJW835" s="95"/>
      <c r="RJX835" s="95"/>
      <c r="RJY835" s="95"/>
      <c r="RJZ835" s="95"/>
      <c r="RKA835" s="95"/>
      <c r="RKB835" s="95"/>
      <c r="RKC835" s="95"/>
      <c r="RKD835" s="95"/>
      <c r="RKE835" s="95"/>
      <c r="RKF835" s="95"/>
      <c r="RKG835" s="95"/>
      <c r="RKH835" s="95"/>
      <c r="RKI835" s="95"/>
      <c r="RKJ835" s="95"/>
      <c r="RKK835" s="95"/>
      <c r="RKL835" s="95"/>
      <c r="RKM835" s="95"/>
      <c r="RKN835" s="95"/>
      <c r="RKO835" s="95"/>
      <c r="RKP835" s="95"/>
      <c r="RKQ835" s="95"/>
      <c r="RKR835" s="95"/>
      <c r="RKS835" s="95"/>
      <c r="RKT835" s="95"/>
      <c r="RKU835" s="95"/>
      <c r="RKV835" s="95"/>
      <c r="RKW835" s="95"/>
      <c r="RKX835" s="96"/>
      <c r="RKY835" s="94"/>
      <c r="RKZ835" s="95"/>
      <c r="RLA835" s="95"/>
      <c r="RLB835" s="95"/>
      <c r="RLC835" s="95"/>
      <c r="RLD835" s="95"/>
      <c r="RLE835" s="95"/>
      <c r="RLF835" s="95"/>
      <c r="RLG835" s="95"/>
      <c r="RLH835" s="95"/>
      <c r="RLI835" s="95"/>
      <c r="RLJ835" s="95"/>
      <c r="RLK835" s="95"/>
      <c r="RLL835" s="95"/>
      <c r="RLM835" s="95"/>
      <c r="RLN835" s="95"/>
      <c r="RLO835" s="95"/>
      <c r="RLP835" s="95"/>
      <c r="RLQ835" s="95"/>
      <c r="RLR835" s="95"/>
      <c r="RLS835" s="95"/>
      <c r="RLT835" s="95"/>
      <c r="RLU835" s="95"/>
      <c r="RLV835" s="95"/>
      <c r="RLW835" s="95"/>
      <c r="RLX835" s="95"/>
      <c r="RLY835" s="95"/>
      <c r="RLZ835" s="95"/>
      <c r="RMA835" s="95"/>
      <c r="RMB835" s="95"/>
      <c r="RMC835" s="95"/>
      <c r="RMD835" s="95"/>
      <c r="RME835" s="95"/>
      <c r="RMF835" s="96"/>
      <c r="RMG835" s="94"/>
      <c r="RMH835" s="95"/>
      <c r="RMI835" s="95"/>
      <c r="RMJ835" s="95"/>
      <c r="RMK835" s="95"/>
      <c r="RML835" s="95"/>
      <c r="RMM835" s="95"/>
      <c r="RMN835" s="95"/>
      <c r="RMO835" s="95"/>
      <c r="RMP835" s="95"/>
      <c r="RMQ835" s="95"/>
      <c r="RMR835" s="95"/>
      <c r="RMS835" s="95"/>
      <c r="RMT835" s="95"/>
      <c r="RMU835" s="95"/>
      <c r="RMV835" s="95"/>
      <c r="RMW835" s="95"/>
      <c r="RMX835" s="95"/>
      <c r="RMY835" s="95"/>
      <c r="RMZ835" s="95"/>
      <c r="RNA835" s="95"/>
      <c r="RNB835" s="95"/>
      <c r="RNC835" s="95"/>
      <c r="RND835" s="95"/>
      <c r="RNE835" s="95"/>
      <c r="RNF835" s="95"/>
      <c r="RNG835" s="95"/>
      <c r="RNH835" s="95"/>
      <c r="RNI835" s="95"/>
      <c r="RNJ835" s="95"/>
      <c r="RNK835" s="95"/>
      <c r="RNL835" s="95"/>
      <c r="RNM835" s="95"/>
      <c r="RNN835" s="96"/>
      <c r="RNO835" s="94"/>
      <c r="RNP835" s="95"/>
      <c r="RNQ835" s="95"/>
      <c r="RNR835" s="95"/>
      <c r="RNS835" s="95"/>
      <c r="RNT835" s="95"/>
      <c r="RNU835" s="95"/>
      <c r="RNV835" s="95"/>
      <c r="RNW835" s="95"/>
      <c r="RNX835" s="95"/>
      <c r="RNY835" s="95"/>
      <c r="RNZ835" s="95"/>
      <c r="ROA835" s="95"/>
      <c r="ROB835" s="95"/>
      <c r="ROC835" s="95"/>
      <c r="ROD835" s="95"/>
      <c r="ROE835" s="95"/>
      <c r="ROF835" s="95"/>
      <c r="ROG835" s="95"/>
      <c r="ROH835" s="95"/>
      <c r="ROI835" s="95"/>
      <c r="ROJ835" s="95"/>
      <c r="ROK835" s="95"/>
      <c r="ROL835" s="95"/>
      <c r="ROM835" s="95"/>
      <c r="RON835" s="95"/>
      <c r="ROO835" s="95"/>
      <c r="ROP835" s="95"/>
      <c r="ROQ835" s="95"/>
      <c r="ROR835" s="95"/>
      <c r="ROS835" s="95"/>
      <c r="ROT835" s="95"/>
      <c r="ROU835" s="95"/>
      <c r="ROV835" s="96"/>
      <c r="ROW835" s="94"/>
      <c r="ROX835" s="95"/>
      <c r="ROY835" s="95"/>
      <c r="ROZ835" s="95"/>
      <c r="RPA835" s="95"/>
      <c r="RPB835" s="95"/>
      <c r="RPC835" s="95"/>
      <c r="RPD835" s="95"/>
      <c r="RPE835" s="95"/>
      <c r="RPF835" s="95"/>
      <c r="RPG835" s="95"/>
      <c r="RPH835" s="95"/>
      <c r="RPI835" s="95"/>
      <c r="RPJ835" s="95"/>
      <c r="RPK835" s="95"/>
      <c r="RPL835" s="95"/>
      <c r="RPM835" s="95"/>
      <c r="RPN835" s="95"/>
      <c r="RPO835" s="95"/>
      <c r="RPP835" s="95"/>
      <c r="RPQ835" s="95"/>
      <c r="RPR835" s="95"/>
      <c r="RPS835" s="95"/>
      <c r="RPT835" s="95"/>
      <c r="RPU835" s="95"/>
      <c r="RPV835" s="95"/>
      <c r="RPW835" s="95"/>
      <c r="RPX835" s="95"/>
      <c r="RPY835" s="95"/>
      <c r="RPZ835" s="95"/>
      <c r="RQA835" s="95"/>
      <c r="RQB835" s="95"/>
      <c r="RQC835" s="95"/>
      <c r="RQD835" s="96"/>
      <c r="RQE835" s="94"/>
      <c r="RQF835" s="95"/>
      <c r="RQG835" s="95"/>
      <c r="RQH835" s="95"/>
      <c r="RQI835" s="95"/>
      <c r="RQJ835" s="95"/>
      <c r="RQK835" s="95"/>
      <c r="RQL835" s="95"/>
      <c r="RQM835" s="95"/>
      <c r="RQN835" s="95"/>
      <c r="RQO835" s="95"/>
      <c r="RQP835" s="95"/>
      <c r="RQQ835" s="95"/>
      <c r="RQR835" s="95"/>
      <c r="RQS835" s="95"/>
      <c r="RQT835" s="95"/>
      <c r="RQU835" s="95"/>
      <c r="RQV835" s="95"/>
      <c r="RQW835" s="95"/>
      <c r="RQX835" s="95"/>
      <c r="RQY835" s="95"/>
      <c r="RQZ835" s="95"/>
      <c r="RRA835" s="95"/>
      <c r="RRB835" s="95"/>
      <c r="RRC835" s="95"/>
      <c r="RRD835" s="95"/>
      <c r="RRE835" s="95"/>
      <c r="RRF835" s="95"/>
      <c r="RRG835" s="95"/>
      <c r="RRH835" s="95"/>
      <c r="RRI835" s="95"/>
      <c r="RRJ835" s="95"/>
      <c r="RRK835" s="95"/>
      <c r="RRL835" s="96"/>
      <c r="RRM835" s="94"/>
      <c r="RRN835" s="95"/>
      <c r="RRO835" s="95"/>
      <c r="RRP835" s="95"/>
      <c r="RRQ835" s="95"/>
      <c r="RRR835" s="95"/>
      <c r="RRS835" s="95"/>
      <c r="RRT835" s="95"/>
      <c r="RRU835" s="95"/>
      <c r="RRV835" s="95"/>
      <c r="RRW835" s="95"/>
      <c r="RRX835" s="95"/>
      <c r="RRY835" s="95"/>
      <c r="RRZ835" s="95"/>
      <c r="RSA835" s="95"/>
      <c r="RSB835" s="95"/>
      <c r="RSC835" s="95"/>
      <c r="RSD835" s="95"/>
      <c r="RSE835" s="95"/>
      <c r="RSF835" s="95"/>
      <c r="RSG835" s="95"/>
      <c r="RSH835" s="95"/>
      <c r="RSI835" s="95"/>
      <c r="RSJ835" s="95"/>
      <c r="RSK835" s="95"/>
      <c r="RSL835" s="95"/>
      <c r="RSM835" s="95"/>
      <c r="RSN835" s="95"/>
      <c r="RSO835" s="95"/>
      <c r="RSP835" s="95"/>
      <c r="RSQ835" s="95"/>
      <c r="RSR835" s="95"/>
      <c r="RSS835" s="95"/>
      <c r="RST835" s="96"/>
      <c r="RSU835" s="94"/>
      <c r="RSV835" s="95"/>
      <c r="RSW835" s="95"/>
      <c r="RSX835" s="95"/>
      <c r="RSY835" s="95"/>
      <c r="RSZ835" s="95"/>
      <c r="RTA835" s="95"/>
      <c r="RTB835" s="95"/>
      <c r="RTC835" s="95"/>
      <c r="RTD835" s="95"/>
      <c r="RTE835" s="95"/>
      <c r="RTF835" s="95"/>
      <c r="RTG835" s="95"/>
      <c r="RTH835" s="95"/>
      <c r="RTI835" s="95"/>
      <c r="RTJ835" s="95"/>
      <c r="RTK835" s="95"/>
      <c r="RTL835" s="95"/>
      <c r="RTM835" s="95"/>
      <c r="RTN835" s="95"/>
      <c r="RTO835" s="95"/>
      <c r="RTP835" s="95"/>
      <c r="RTQ835" s="95"/>
      <c r="RTR835" s="95"/>
      <c r="RTS835" s="95"/>
      <c r="RTT835" s="95"/>
      <c r="RTU835" s="95"/>
      <c r="RTV835" s="95"/>
      <c r="RTW835" s="95"/>
      <c r="RTX835" s="95"/>
      <c r="RTY835" s="95"/>
      <c r="RTZ835" s="95"/>
      <c r="RUA835" s="95"/>
      <c r="RUB835" s="96"/>
      <c r="RUC835" s="94"/>
      <c r="RUD835" s="95"/>
      <c r="RUE835" s="95"/>
      <c r="RUF835" s="95"/>
      <c r="RUG835" s="95"/>
      <c r="RUH835" s="95"/>
      <c r="RUI835" s="95"/>
      <c r="RUJ835" s="95"/>
      <c r="RUK835" s="95"/>
      <c r="RUL835" s="95"/>
      <c r="RUM835" s="95"/>
      <c r="RUN835" s="95"/>
      <c r="RUO835" s="95"/>
      <c r="RUP835" s="95"/>
      <c r="RUQ835" s="95"/>
      <c r="RUR835" s="95"/>
      <c r="RUS835" s="95"/>
      <c r="RUT835" s="95"/>
      <c r="RUU835" s="95"/>
      <c r="RUV835" s="95"/>
      <c r="RUW835" s="95"/>
      <c r="RUX835" s="95"/>
      <c r="RUY835" s="95"/>
      <c r="RUZ835" s="95"/>
      <c r="RVA835" s="95"/>
      <c r="RVB835" s="95"/>
      <c r="RVC835" s="95"/>
      <c r="RVD835" s="95"/>
      <c r="RVE835" s="95"/>
      <c r="RVF835" s="95"/>
      <c r="RVG835" s="95"/>
      <c r="RVH835" s="95"/>
      <c r="RVI835" s="95"/>
      <c r="RVJ835" s="96"/>
      <c r="RVK835" s="94"/>
      <c r="RVL835" s="95"/>
      <c r="RVM835" s="95"/>
      <c r="RVN835" s="95"/>
      <c r="RVO835" s="95"/>
      <c r="RVP835" s="95"/>
      <c r="RVQ835" s="95"/>
      <c r="RVR835" s="95"/>
      <c r="RVS835" s="95"/>
      <c r="RVT835" s="95"/>
      <c r="RVU835" s="95"/>
      <c r="RVV835" s="95"/>
      <c r="RVW835" s="95"/>
      <c r="RVX835" s="95"/>
      <c r="RVY835" s="95"/>
      <c r="RVZ835" s="95"/>
      <c r="RWA835" s="95"/>
      <c r="RWB835" s="95"/>
      <c r="RWC835" s="95"/>
      <c r="RWD835" s="95"/>
      <c r="RWE835" s="95"/>
      <c r="RWF835" s="95"/>
      <c r="RWG835" s="95"/>
      <c r="RWH835" s="95"/>
      <c r="RWI835" s="95"/>
      <c r="RWJ835" s="95"/>
      <c r="RWK835" s="95"/>
      <c r="RWL835" s="95"/>
      <c r="RWM835" s="95"/>
      <c r="RWN835" s="95"/>
      <c r="RWO835" s="95"/>
      <c r="RWP835" s="95"/>
      <c r="RWQ835" s="95"/>
      <c r="RWR835" s="96"/>
      <c r="RWS835" s="94"/>
      <c r="RWT835" s="95"/>
      <c r="RWU835" s="95"/>
      <c r="RWV835" s="95"/>
      <c r="RWW835" s="95"/>
      <c r="RWX835" s="95"/>
      <c r="RWY835" s="95"/>
      <c r="RWZ835" s="95"/>
      <c r="RXA835" s="95"/>
      <c r="RXB835" s="95"/>
      <c r="RXC835" s="95"/>
      <c r="RXD835" s="95"/>
      <c r="RXE835" s="95"/>
      <c r="RXF835" s="95"/>
      <c r="RXG835" s="95"/>
      <c r="RXH835" s="95"/>
      <c r="RXI835" s="95"/>
      <c r="RXJ835" s="95"/>
      <c r="RXK835" s="95"/>
      <c r="RXL835" s="95"/>
      <c r="RXM835" s="95"/>
      <c r="RXN835" s="95"/>
      <c r="RXO835" s="95"/>
      <c r="RXP835" s="95"/>
      <c r="RXQ835" s="95"/>
      <c r="RXR835" s="95"/>
      <c r="RXS835" s="95"/>
      <c r="RXT835" s="95"/>
      <c r="RXU835" s="95"/>
      <c r="RXV835" s="95"/>
      <c r="RXW835" s="95"/>
      <c r="RXX835" s="95"/>
      <c r="RXY835" s="95"/>
      <c r="RXZ835" s="96"/>
      <c r="RYA835" s="94"/>
      <c r="RYB835" s="95"/>
      <c r="RYC835" s="95"/>
      <c r="RYD835" s="95"/>
      <c r="RYE835" s="95"/>
      <c r="RYF835" s="95"/>
      <c r="RYG835" s="95"/>
      <c r="RYH835" s="95"/>
      <c r="RYI835" s="95"/>
      <c r="RYJ835" s="95"/>
      <c r="RYK835" s="95"/>
      <c r="RYL835" s="95"/>
      <c r="RYM835" s="95"/>
      <c r="RYN835" s="95"/>
      <c r="RYO835" s="95"/>
      <c r="RYP835" s="95"/>
      <c r="RYQ835" s="95"/>
      <c r="RYR835" s="95"/>
      <c r="RYS835" s="95"/>
      <c r="RYT835" s="95"/>
      <c r="RYU835" s="95"/>
      <c r="RYV835" s="95"/>
      <c r="RYW835" s="95"/>
      <c r="RYX835" s="95"/>
      <c r="RYY835" s="95"/>
      <c r="RYZ835" s="95"/>
      <c r="RZA835" s="95"/>
      <c r="RZB835" s="95"/>
      <c r="RZC835" s="95"/>
      <c r="RZD835" s="95"/>
      <c r="RZE835" s="95"/>
      <c r="RZF835" s="95"/>
      <c r="RZG835" s="95"/>
      <c r="RZH835" s="96"/>
      <c r="RZI835" s="94"/>
      <c r="RZJ835" s="95"/>
      <c r="RZK835" s="95"/>
      <c r="RZL835" s="95"/>
      <c r="RZM835" s="95"/>
      <c r="RZN835" s="95"/>
      <c r="RZO835" s="95"/>
      <c r="RZP835" s="95"/>
      <c r="RZQ835" s="95"/>
      <c r="RZR835" s="95"/>
      <c r="RZS835" s="95"/>
      <c r="RZT835" s="95"/>
      <c r="RZU835" s="95"/>
      <c r="RZV835" s="95"/>
      <c r="RZW835" s="95"/>
      <c r="RZX835" s="95"/>
      <c r="RZY835" s="95"/>
      <c r="RZZ835" s="95"/>
      <c r="SAA835" s="95"/>
      <c r="SAB835" s="95"/>
      <c r="SAC835" s="95"/>
      <c r="SAD835" s="95"/>
      <c r="SAE835" s="95"/>
      <c r="SAF835" s="95"/>
      <c r="SAG835" s="95"/>
      <c r="SAH835" s="95"/>
      <c r="SAI835" s="95"/>
      <c r="SAJ835" s="95"/>
      <c r="SAK835" s="95"/>
      <c r="SAL835" s="95"/>
      <c r="SAM835" s="95"/>
      <c r="SAN835" s="95"/>
      <c r="SAO835" s="95"/>
      <c r="SAP835" s="96"/>
      <c r="SAQ835" s="94"/>
      <c r="SAR835" s="95"/>
      <c r="SAS835" s="95"/>
      <c r="SAT835" s="95"/>
      <c r="SAU835" s="95"/>
      <c r="SAV835" s="95"/>
      <c r="SAW835" s="95"/>
      <c r="SAX835" s="95"/>
      <c r="SAY835" s="95"/>
      <c r="SAZ835" s="95"/>
      <c r="SBA835" s="95"/>
      <c r="SBB835" s="95"/>
      <c r="SBC835" s="95"/>
      <c r="SBD835" s="95"/>
      <c r="SBE835" s="95"/>
      <c r="SBF835" s="95"/>
      <c r="SBG835" s="95"/>
      <c r="SBH835" s="95"/>
      <c r="SBI835" s="95"/>
      <c r="SBJ835" s="95"/>
      <c r="SBK835" s="95"/>
      <c r="SBL835" s="95"/>
      <c r="SBM835" s="95"/>
      <c r="SBN835" s="95"/>
      <c r="SBO835" s="95"/>
      <c r="SBP835" s="95"/>
      <c r="SBQ835" s="95"/>
      <c r="SBR835" s="95"/>
      <c r="SBS835" s="95"/>
      <c r="SBT835" s="95"/>
      <c r="SBU835" s="95"/>
      <c r="SBV835" s="95"/>
      <c r="SBW835" s="95"/>
      <c r="SBX835" s="96"/>
      <c r="SBY835" s="94"/>
      <c r="SBZ835" s="95"/>
      <c r="SCA835" s="95"/>
      <c r="SCB835" s="95"/>
      <c r="SCC835" s="95"/>
      <c r="SCD835" s="95"/>
      <c r="SCE835" s="95"/>
      <c r="SCF835" s="95"/>
      <c r="SCG835" s="95"/>
      <c r="SCH835" s="95"/>
      <c r="SCI835" s="95"/>
      <c r="SCJ835" s="95"/>
      <c r="SCK835" s="95"/>
      <c r="SCL835" s="95"/>
      <c r="SCM835" s="95"/>
      <c r="SCN835" s="95"/>
      <c r="SCO835" s="95"/>
      <c r="SCP835" s="95"/>
      <c r="SCQ835" s="95"/>
      <c r="SCR835" s="95"/>
      <c r="SCS835" s="95"/>
      <c r="SCT835" s="95"/>
      <c r="SCU835" s="95"/>
      <c r="SCV835" s="95"/>
      <c r="SCW835" s="95"/>
      <c r="SCX835" s="95"/>
      <c r="SCY835" s="95"/>
      <c r="SCZ835" s="95"/>
      <c r="SDA835" s="95"/>
      <c r="SDB835" s="95"/>
      <c r="SDC835" s="95"/>
      <c r="SDD835" s="95"/>
      <c r="SDE835" s="95"/>
      <c r="SDF835" s="96"/>
      <c r="SDG835" s="94"/>
      <c r="SDH835" s="95"/>
      <c r="SDI835" s="95"/>
      <c r="SDJ835" s="95"/>
      <c r="SDK835" s="95"/>
      <c r="SDL835" s="95"/>
      <c r="SDM835" s="95"/>
      <c r="SDN835" s="95"/>
      <c r="SDO835" s="95"/>
      <c r="SDP835" s="95"/>
      <c r="SDQ835" s="95"/>
      <c r="SDR835" s="95"/>
      <c r="SDS835" s="95"/>
      <c r="SDT835" s="95"/>
      <c r="SDU835" s="95"/>
      <c r="SDV835" s="95"/>
      <c r="SDW835" s="95"/>
      <c r="SDX835" s="95"/>
      <c r="SDY835" s="95"/>
      <c r="SDZ835" s="95"/>
      <c r="SEA835" s="95"/>
      <c r="SEB835" s="95"/>
      <c r="SEC835" s="95"/>
      <c r="SED835" s="95"/>
      <c r="SEE835" s="95"/>
      <c r="SEF835" s="95"/>
      <c r="SEG835" s="95"/>
      <c r="SEH835" s="95"/>
      <c r="SEI835" s="95"/>
      <c r="SEJ835" s="95"/>
      <c r="SEK835" s="95"/>
      <c r="SEL835" s="95"/>
      <c r="SEM835" s="95"/>
      <c r="SEN835" s="96"/>
      <c r="SEO835" s="94"/>
      <c r="SEP835" s="95"/>
      <c r="SEQ835" s="95"/>
      <c r="SER835" s="95"/>
      <c r="SES835" s="95"/>
      <c r="SET835" s="95"/>
      <c r="SEU835" s="95"/>
      <c r="SEV835" s="95"/>
      <c r="SEW835" s="95"/>
      <c r="SEX835" s="95"/>
      <c r="SEY835" s="95"/>
      <c r="SEZ835" s="95"/>
      <c r="SFA835" s="95"/>
      <c r="SFB835" s="95"/>
      <c r="SFC835" s="95"/>
      <c r="SFD835" s="95"/>
      <c r="SFE835" s="95"/>
      <c r="SFF835" s="95"/>
      <c r="SFG835" s="95"/>
      <c r="SFH835" s="95"/>
      <c r="SFI835" s="95"/>
      <c r="SFJ835" s="95"/>
      <c r="SFK835" s="95"/>
      <c r="SFL835" s="95"/>
      <c r="SFM835" s="95"/>
      <c r="SFN835" s="95"/>
      <c r="SFO835" s="95"/>
      <c r="SFP835" s="95"/>
      <c r="SFQ835" s="95"/>
      <c r="SFR835" s="95"/>
      <c r="SFS835" s="95"/>
      <c r="SFT835" s="95"/>
      <c r="SFU835" s="95"/>
      <c r="SFV835" s="96"/>
      <c r="SFW835" s="94"/>
      <c r="SFX835" s="95"/>
      <c r="SFY835" s="95"/>
      <c r="SFZ835" s="95"/>
      <c r="SGA835" s="95"/>
      <c r="SGB835" s="95"/>
      <c r="SGC835" s="95"/>
      <c r="SGD835" s="95"/>
      <c r="SGE835" s="95"/>
      <c r="SGF835" s="95"/>
      <c r="SGG835" s="95"/>
      <c r="SGH835" s="95"/>
      <c r="SGI835" s="95"/>
      <c r="SGJ835" s="95"/>
      <c r="SGK835" s="95"/>
      <c r="SGL835" s="95"/>
      <c r="SGM835" s="95"/>
      <c r="SGN835" s="95"/>
      <c r="SGO835" s="95"/>
      <c r="SGP835" s="95"/>
      <c r="SGQ835" s="95"/>
      <c r="SGR835" s="95"/>
      <c r="SGS835" s="95"/>
      <c r="SGT835" s="95"/>
      <c r="SGU835" s="95"/>
      <c r="SGV835" s="95"/>
      <c r="SGW835" s="95"/>
      <c r="SGX835" s="95"/>
      <c r="SGY835" s="95"/>
      <c r="SGZ835" s="95"/>
      <c r="SHA835" s="95"/>
      <c r="SHB835" s="95"/>
      <c r="SHC835" s="95"/>
      <c r="SHD835" s="96"/>
      <c r="SHE835" s="94"/>
      <c r="SHF835" s="95"/>
      <c r="SHG835" s="95"/>
      <c r="SHH835" s="95"/>
      <c r="SHI835" s="95"/>
      <c r="SHJ835" s="95"/>
      <c r="SHK835" s="95"/>
      <c r="SHL835" s="95"/>
      <c r="SHM835" s="95"/>
      <c r="SHN835" s="95"/>
      <c r="SHO835" s="95"/>
      <c r="SHP835" s="95"/>
      <c r="SHQ835" s="95"/>
      <c r="SHR835" s="95"/>
      <c r="SHS835" s="95"/>
      <c r="SHT835" s="95"/>
      <c r="SHU835" s="95"/>
      <c r="SHV835" s="95"/>
      <c r="SHW835" s="95"/>
      <c r="SHX835" s="95"/>
      <c r="SHY835" s="95"/>
      <c r="SHZ835" s="95"/>
      <c r="SIA835" s="95"/>
      <c r="SIB835" s="95"/>
      <c r="SIC835" s="95"/>
      <c r="SID835" s="95"/>
      <c r="SIE835" s="95"/>
      <c r="SIF835" s="95"/>
      <c r="SIG835" s="95"/>
      <c r="SIH835" s="95"/>
      <c r="SII835" s="95"/>
      <c r="SIJ835" s="95"/>
      <c r="SIK835" s="95"/>
      <c r="SIL835" s="96"/>
      <c r="SIM835" s="94"/>
      <c r="SIN835" s="95"/>
      <c r="SIO835" s="95"/>
      <c r="SIP835" s="95"/>
      <c r="SIQ835" s="95"/>
      <c r="SIR835" s="95"/>
      <c r="SIS835" s="95"/>
      <c r="SIT835" s="95"/>
      <c r="SIU835" s="95"/>
      <c r="SIV835" s="95"/>
      <c r="SIW835" s="95"/>
      <c r="SIX835" s="95"/>
      <c r="SIY835" s="95"/>
      <c r="SIZ835" s="95"/>
      <c r="SJA835" s="95"/>
      <c r="SJB835" s="95"/>
      <c r="SJC835" s="95"/>
      <c r="SJD835" s="95"/>
      <c r="SJE835" s="95"/>
      <c r="SJF835" s="95"/>
      <c r="SJG835" s="95"/>
      <c r="SJH835" s="95"/>
      <c r="SJI835" s="95"/>
      <c r="SJJ835" s="95"/>
      <c r="SJK835" s="95"/>
      <c r="SJL835" s="95"/>
      <c r="SJM835" s="95"/>
      <c r="SJN835" s="95"/>
      <c r="SJO835" s="95"/>
      <c r="SJP835" s="95"/>
      <c r="SJQ835" s="95"/>
      <c r="SJR835" s="95"/>
      <c r="SJS835" s="95"/>
      <c r="SJT835" s="96"/>
      <c r="SJU835" s="94"/>
      <c r="SJV835" s="95"/>
      <c r="SJW835" s="95"/>
      <c r="SJX835" s="95"/>
      <c r="SJY835" s="95"/>
      <c r="SJZ835" s="95"/>
      <c r="SKA835" s="95"/>
      <c r="SKB835" s="95"/>
      <c r="SKC835" s="95"/>
      <c r="SKD835" s="95"/>
      <c r="SKE835" s="95"/>
      <c r="SKF835" s="95"/>
      <c r="SKG835" s="95"/>
      <c r="SKH835" s="95"/>
      <c r="SKI835" s="95"/>
      <c r="SKJ835" s="95"/>
      <c r="SKK835" s="95"/>
      <c r="SKL835" s="95"/>
      <c r="SKM835" s="95"/>
      <c r="SKN835" s="95"/>
      <c r="SKO835" s="95"/>
      <c r="SKP835" s="95"/>
      <c r="SKQ835" s="95"/>
      <c r="SKR835" s="95"/>
      <c r="SKS835" s="95"/>
      <c r="SKT835" s="95"/>
      <c r="SKU835" s="95"/>
      <c r="SKV835" s="95"/>
      <c r="SKW835" s="95"/>
      <c r="SKX835" s="95"/>
      <c r="SKY835" s="95"/>
      <c r="SKZ835" s="95"/>
      <c r="SLA835" s="95"/>
      <c r="SLB835" s="96"/>
      <c r="SLC835" s="94"/>
      <c r="SLD835" s="95"/>
      <c r="SLE835" s="95"/>
      <c r="SLF835" s="95"/>
      <c r="SLG835" s="95"/>
      <c r="SLH835" s="95"/>
      <c r="SLI835" s="95"/>
      <c r="SLJ835" s="95"/>
      <c r="SLK835" s="95"/>
      <c r="SLL835" s="95"/>
      <c r="SLM835" s="95"/>
      <c r="SLN835" s="95"/>
      <c r="SLO835" s="95"/>
      <c r="SLP835" s="95"/>
      <c r="SLQ835" s="95"/>
      <c r="SLR835" s="95"/>
      <c r="SLS835" s="95"/>
      <c r="SLT835" s="95"/>
      <c r="SLU835" s="95"/>
      <c r="SLV835" s="95"/>
      <c r="SLW835" s="95"/>
      <c r="SLX835" s="95"/>
      <c r="SLY835" s="95"/>
      <c r="SLZ835" s="95"/>
      <c r="SMA835" s="95"/>
      <c r="SMB835" s="95"/>
      <c r="SMC835" s="95"/>
      <c r="SMD835" s="95"/>
      <c r="SME835" s="95"/>
      <c r="SMF835" s="95"/>
      <c r="SMG835" s="95"/>
      <c r="SMH835" s="95"/>
      <c r="SMI835" s="95"/>
      <c r="SMJ835" s="96"/>
      <c r="SMK835" s="94"/>
      <c r="SML835" s="95"/>
      <c r="SMM835" s="95"/>
      <c r="SMN835" s="95"/>
      <c r="SMO835" s="95"/>
      <c r="SMP835" s="95"/>
      <c r="SMQ835" s="95"/>
      <c r="SMR835" s="95"/>
      <c r="SMS835" s="95"/>
      <c r="SMT835" s="95"/>
      <c r="SMU835" s="95"/>
      <c r="SMV835" s="95"/>
      <c r="SMW835" s="95"/>
      <c r="SMX835" s="95"/>
      <c r="SMY835" s="95"/>
      <c r="SMZ835" s="95"/>
      <c r="SNA835" s="95"/>
      <c r="SNB835" s="95"/>
      <c r="SNC835" s="95"/>
      <c r="SND835" s="95"/>
      <c r="SNE835" s="95"/>
      <c r="SNF835" s="95"/>
      <c r="SNG835" s="95"/>
      <c r="SNH835" s="95"/>
      <c r="SNI835" s="95"/>
      <c r="SNJ835" s="95"/>
      <c r="SNK835" s="95"/>
      <c r="SNL835" s="95"/>
      <c r="SNM835" s="95"/>
      <c r="SNN835" s="95"/>
      <c r="SNO835" s="95"/>
      <c r="SNP835" s="95"/>
      <c r="SNQ835" s="95"/>
      <c r="SNR835" s="96"/>
      <c r="SNS835" s="94"/>
      <c r="SNT835" s="95"/>
      <c r="SNU835" s="95"/>
      <c r="SNV835" s="95"/>
      <c r="SNW835" s="95"/>
      <c r="SNX835" s="95"/>
      <c r="SNY835" s="95"/>
      <c r="SNZ835" s="95"/>
      <c r="SOA835" s="95"/>
      <c r="SOB835" s="95"/>
      <c r="SOC835" s="95"/>
      <c r="SOD835" s="95"/>
      <c r="SOE835" s="95"/>
      <c r="SOF835" s="95"/>
      <c r="SOG835" s="95"/>
      <c r="SOH835" s="95"/>
      <c r="SOI835" s="95"/>
      <c r="SOJ835" s="95"/>
      <c r="SOK835" s="95"/>
      <c r="SOL835" s="95"/>
      <c r="SOM835" s="95"/>
      <c r="SON835" s="95"/>
      <c r="SOO835" s="95"/>
      <c r="SOP835" s="95"/>
      <c r="SOQ835" s="95"/>
      <c r="SOR835" s="95"/>
      <c r="SOS835" s="95"/>
      <c r="SOT835" s="95"/>
      <c r="SOU835" s="95"/>
      <c r="SOV835" s="95"/>
      <c r="SOW835" s="95"/>
      <c r="SOX835" s="95"/>
      <c r="SOY835" s="95"/>
      <c r="SOZ835" s="96"/>
      <c r="SPA835" s="94"/>
      <c r="SPB835" s="95"/>
      <c r="SPC835" s="95"/>
      <c r="SPD835" s="95"/>
      <c r="SPE835" s="95"/>
      <c r="SPF835" s="95"/>
      <c r="SPG835" s="95"/>
      <c r="SPH835" s="95"/>
      <c r="SPI835" s="95"/>
      <c r="SPJ835" s="95"/>
      <c r="SPK835" s="95"/>
      <c r="SPL835" s="95"/>
      <c r="SPM835" s="95"/>
      <c r="SPN835" s="95"/>
      <c r="SPO835" s="95"/>
      <c r="SPP835" s="95"/>
      <c r="SPQ835" s="95"/>
      <c r="SPR835" s="95"/>
      <c r="SPS835" s="95"/>
      <c r="SPT835" s="95"/>
      <c r="SPU835" s="95"/>
      <c r="SPV835" s="95"/>
      <c r="SPW835" s="95"/>
      <c r="SPX835" s="95"/>
      <c r="SPY835" s="95"/>
      <c r="SPZ835" s="95"/>
      <c r="SQA835" s="95"/>
      <c r="SQB835" s="95"/>
      <c r="SQC835" s="95"/>
      <c r="SQD835" s="95"/>
      <c r="SQE835" s="95"/>
      <c r="SQF835" s="95"/>
      <c r="SQG835" s="95"/>
      <c r="SQH835" s="96"/>
      <c r="SQI835" s="94"/>
      <c r="SQJ835" s="95"/>
      <c r="SQK835" s="95"/>
      <c r="SQL835" s="95"/>
      <c r="SQM835" s="95"/>
      <c r="SQN835" s="95"/>
      <c r="SQO835" s="95"/>
      <c r="SQP835" s="95"/>
      <c r="SQQ835" s="95"/>
      <c r="SQR835" s="95"/>
      <c r="SQS835" s="95"/>
      <c r="SQT835" s="95"/>
      <c r="SQU835" s="95"/>
      <c r="SQV835" s="95"/>
      <c r="SQW835" s="95"/>
      <c r="SQX835" s="95"/>
      <c r="SQY835" s="95"/>
      <c r="SQZ835" s="95"/>
      <c r="SRA835" s="95"/>
      <c r="SRB835" s="95"/>
      <c r="SRC835" s="95"/>
      <c r="SRD835" s="95"/>
      <c r="SRE835" s="95"/>
      <c r="SRF835" s="95"/>
      <c r="SRG835" s="95"/>
      <c r="SRH835" s="95"/>
      <c r="SRI835" s="95"/>
      <c r="SRJ835" s="95"/>
      <c r="SRK835" s="95"/>
      <c r="SRL835" s="95"/>
      <c r="SRM835" s="95"/>
      <c r="SRN835" s="95"/>
      <c r="SRO835" s="95"/>
      <c r="SRP835" s="96"/>
      <c r="SRQ835" s="94"/>
      <c r="SRR835" s="95"/>
      <c r="SRS835" s="95"/>
      <c r="SRT835" s="95"/>
      <c r="SRU835" s="95"/>
      <c r="SRV835" s="95"/>
      <c r="SRW835" s="95"/>
      <c r="SRX835" s="95"/>
      <c r="SRY835" s="95"/>
      <c r="SRZ835" s="95"/>
      <c r="SSA835" s="95"/>
      <c r="SSB835" s="95"/>
      <c r="SSC835" s="95"/>
      <c r="SSD835" s="95"/>
      <c r="SSE835" s="95"/>
      <c r="SSF835" s="95"/>
      <c r="SSG835" s="95"/>
      <c r="SSH835" s="95"/>
      <c r="SSI835" s="95"/>
      <c r="SSJ835" s="95"/>
      <c r="SSK835" s="95"/>
      <c r="SSL835" s="95"/>
      <c r="SSM835" s="95"/>
      <c r="SSN835" s="95"/>
      <c r="SSO835" s="95"/>
      <c r="SSP835" s="95"/>
      <c r="SSQ835" s="95"/>
      <c r="SSR835" s="95"/>
      <c r="SSS835" s="95"/>
      <c r="SST835" s="95"/>
      <c r="SSU835" s="95"/>
      <c r="SSV835" s="95"/>
      <c r="SSW835" s="95"/>
      <c r="SSX835" s="96"/>
      <c r="SSY835" s="94"/>
      <c r="SSZ835" s="95"/>
      <c r="STA835" s="95"/>
      <c r="STB835" s="95"/>
      <c r="STC835" s="95"/>
      <c r="STD835" s="95"/>
      <c r="STE835" s="95"/>
      <c r="STF835" s="95"/>
      <c r="STG835" s="95"/>
      <c r="STH835" s="95"/>
      <c r="STI835" s="95"/>
      <c r="STJ835" s="95"/>
      <c r="STK835" s="95"/>
      <c r="STL835" s="95"/>
      <c r="STM835" s="95"/>
      <c r="STN835" s="95"/>
      <c r="STO835" s="95"/>
      <c r="STP835" s="95"/>
      <c r="STQ835" s="95"/>
      <c r="STR835" s="95"/>
      <c r="STS835" s="95"/>
      <c r="STT835" s="95"/>
      <c r="STU835" s="95"/>
      <c r="STV835" s="95"/>
      <c r="STW835" s="95"/>
      <c r="STX835" s="95"/>
      <c r="STY835" s="95"/>
      <c r="STZ835" s="95"/>
      <c r="SUA835" s="95"/>
      <c r="SUB835" s="95"/>
      <c r="SUC835" s="95"/>
      <c r="SUD835" s="95"/>
      <c r="SUE835" s="95"/>
      <c r="SUF835" s="96"/>
      <c r="SUG835" s="94"/>
      <c r="SUH835" s="95"/>
      <c r="SUI835" s="95"/>
      <c r="SUJ835" s="95"/>
      <c r="SUK835" s="95"/>
      <c r="SUL835" s="95"/>
      <c r="SUM835" s="95"/>
      <c r="SUN835" s="95"/>
      <c r="SUO835" s="95"/>
      <c r="SUP835" s="95"/>
      <c r="SUQ835" s="95"/>
      <c r="SUR835" s="95"/>
      <c r="SUS835" s="95"/>
      <c r="SUT835" s="95"/>
      <c r="SUU835" s="95"/>
      <c r="SUV835" s="95"/>
      <c r="SUW835" s="95"/>
      <c r="SUX835" s="95"/>
      <c r="SUY835" s="95"/>
      <c r="SUZ835" s="95"/>
      <c r="SVA835" s="95"/>
      <c r="SVB835" s="95"/>
      <c r="SVC835" s="95"/>
      <c r="SVD835" s="95"/>
      <c r="SVE835" s="95"/>
      <c r="SVF835" s="95"/>
      <c r="SVG835" s="95"/>
      <c r="SVH835" s="95"/>
      <c r="SVI835" s="95"/>
      <c r="SVJ835" s="95"/>
      <c r="SVK835" s="95"/>
      <c r="SVL835" s="95"/>
      <c r="SVM835" s="95"/>
      <c r="SVN835" s="96"/>
      <c r="SVO835" s="94"/>
      <c r="SVP835" s="95"/>
      <c r="SVQ835" s="95"/>
      <c r="SVR835" s="95"/>
      <c r="SVS835" s="95"/>
      <c r="SVT835" s="95"/>
      <c r="SVU835" s="95"/>
      <c r="SVV835" s="95"/>
      <c r="SVW835" s="95"/>
      <c r="SVX835" s="95"/>
      <c r="SVY835" s="95"/>
      <c r="SVZ835" s="95"/>
      <c r="SWA835" s="95"/>
      <c r="SWB835" s="95"/>
      <c r="SWC835" s="95"/>
      <c r="SWD835" s="95"/>
      <c r="SWE835" s="95"/>
      <c r="SWF835" s="95"/>
      <c r="SWG835" s="95"/>
      <c r="SWH835" s="95"/>
      <c r="SWI835" s="95"/>
      <c r="SWJ835" s="95"/>
      <c r="SWK835" s="95"/>
      <c r="SWL835" s="95"/>
      <c r="SWM835" s="95"/>
      <c r="SWN835" s="95"/>
      <c r="SWO835" s="95"/>
      <c r="SWP835" s="95"/>
      <c r="SWQ835" s="95"/>
      <c r="SWR835" s="95"/>
      <c r="SWS835" s="95"/>
      <c r="SWT835" s="95"/>
      <c r="SWU835" s="95"/>
      <c r="SWV835" s="96"/>
      <c r="SWW835" s="94"/>
      <c r="SWX835" s="95"/>
      <c r="SWY835" s="95"/>
      <c r="SWZ835" s="95"/>
      <c r="SXA835" s="95"/>
      <c r="SXB835" s="95"/>
      <c r="SXC835" s="95"/>
      <c r="SXD835" s="95"/>
      <c r="SXE835" s="95"/>
      <c r="SXF835" s="95"/>
      <c r="SXG835" s="95"/>
      <c r="SXH835" s="95"/>
      <c r="SXI835" s="95"/>
      <c r="SXJ835" s="95"/>
      <c r="SXK835" s="95"/>
      <c r="SXL835" s="95"/>
      <c r="SXM835" s="95"/>
      <c r="SXN835" s="95"/>
      <c r="SXO835" s="95"/>
      <c r="SXP835" s="95"/>
      <c r="SXQ835" s="95"/>
      <c r="SXR835" s="95"/>
      <c r="SXS835" s="95"/>
      <c r="SXT835" s="95"/>
      <c r="SXU835" s="95"/>
      <c r="SXV835" s="95"/>
      <c r="SXW835" s="95"/>
      <c r="SXX835" s="95"/>
      <c r="SXY835" s="95"/>
      <c r="SXZ835" s="95"/>
      <c r="SYA835" s="95"/>
      <c r="SYB835" s="95"/>
      <c r="SYC835" s="95"/>
      <c r="SYD835" s="96"/>
      <c r="SYE835" s="94"/>
      <c r="SYF835" s="95"/>
      <c r="SYG835" s="95"/>
      <c r="SYH835" s="95"/>
      <c r="SYI835" s="95"/>
      <c r="SYJ835" s="95"/>
      <c r="SYK835" s="95"/>
      <c r="SYL835" s="95"/>
      <c r="SYM835" s="95"/>
      <c r="SYN835" s="95"/>
      <c r="SYO835" s="95"/>
      <c r="SYP835" s="95"/>
      <c r="SYQ835" s="95"/>
      <c r="SYR835" s="95"/>
      <c r="SYS835" s="95"/>
      <c r="SYT835" s="95"/>
      <c r="SYU835" s="95"/>
      <c r="SYV835" s="95"/>
      <c r="SYW835" s="95"/>
      <c r="SYX835" s="95"/>
      <c r="SYY835" s="95"/>
      <c r="SYZ835" s="95"/>
      <c r="SZA835" s="95"/>
      <c r="SZB835" s="95"/>
      <c r="SZC835" s="95"/>
      <c r="SZD835" s="95"/>
      <c r="SZE835" s="95"/>
      <c r="SZF835" s="95"/>
      <c r="SZG835" s="95"/>
      <c r="SZH835" s="95"/>
      <c r="SZI835" s="95"/>
      <c r="SZJ835" s="95"/>
      <c r="SZK835" s="95"/>
      <c r="SZL835" s="96"/>
      <c r="SZM835" s="94"/>
      <c r="SZN835" s="95"/>
      <c r="SZO835" s="95"/>
      <c r="SZP835" s="95"/>
      <c r="SZQ835" s="95"/>
      <c r="SZR835" s="95"/>
      <c r="SZS835" s="95"/>
      <c r="SZT835" s="95"/>
      <c r="SZU835" s="95"/>
      <c r="SZV835" s="95"/>
      <c r="SZW835" s="95"/>
      <c r="SZX835" s="95"/>
      <c r="SZY835" s="95"/>
      <c r="SZZ835" s="95"/>
      <c r="TAA835" s="95"/>
      <c r="TAB835" s="95"/>
      <c r="TAC835" s="95"/>
      <c r="TAD835" s="95"/>
      <c r="TAE835" s="95"/>
      <c r="TAF835" s="95"/>
      <c r="TAG835" s="95"/>
      <c r="TAH835" s="95"/>
      <c r="TAI835" s="95"/>
      <c r="TAJ835" s="95"/>
      <c r="TAK835" s="95"/>
      <c r="TAL835" s="95"/>
      <c r="TAM835" s="95"/>
      <c r="TAN835" s="95"/>
      <c r="TAO835" s="95"/>
      <c r="TAP835" s="95"/>
      <c r="TAQ835" s="95"/>
      <c r="TAR835" s="95"/>
      <c r="TAS835" s="95"/>
      <c r="TAT835" s="96"/>
      <c r="TAU835" s="94"/>
      <c r="TAV835" s="95"/>
      <c r="TAW835" s="95"/>
      <c r="TAX835" s="95"/>
      <c r="TAY835" s="95"/>
      <c r="TAZ835" s="95"/>
      <c r="TBA835" s="95"/>
      <c r="TBB835" s="95"/>
      <c r="TBC835" s="95"/>
      <c r="TBD835" s="95"/>
      <c r="TBE835" s="95"/>
      <c r="TBF835" s="95"/>
      <c r="TBG835" s="95"/>
      <c r="TBH835" s="95"/>
      <c r="TBI835" s="95"/>
      <c r="TBJ835" s="95"/>
      <c r="TBK835" s="95"/>
      <c r="TBL835" s="95"/>
      <c r="TBM835" s="95"/>
      <c r="TBN835" s="95"/>
      <c r="TBO835" s="95"/>
      <c r="TBP835" s="95"/>
      <c r="TBQ835" s="95"/>
      <c r="TBR835" s="95"/>
      <c r="TBS835" s="95"/>
      <c r="TBT835" s="95"/>
      <c r="TBU835" s="95"/>
      <c r="TBV835" s="95"/>
      <c r="TBW835" s="95"/>
      <c r="TBX835" s="95"/>
      <c r="TBY835" s="95"/>
      <c r="TBZ835" s="95"/>
      <c r="TCA835" s="95"/>
      <c r="TCB835" s="96"/>
      <c r="TCC835" s="94"/>
      <c r="TCD835" s="95"/>
      <c r="TCE835" s="95"/>
      <c r="TCF835" s="95"/>
      <c r="TCG835" s="95"/>
      <c r="TCH835" s="95"/>
      <c r="TCI835" s="95"/>
      <c r="TCJ835" s="95"/>
      <c r="TCK835" s="95"/>
      <c r="TCL835" s="95"/>
      <c r="TCM835" s="95"/>
      <c r="TCN835" s="95"/>
      <c r="TCO835" s="95"/>
      <c r="TCP835" s="95"/>
      <c r="TCQ835" s="95"/>
      <c r="TCR835" s="95"/>
      <c r="TCS835" s="95"/>
      <c r="TCT835" s="95"/>
      <c r="TCU835" s="95"/>
      <c r="TCV835" s="95"/>
      <c r="TCW835" s="95"/>
      <c r="TCX835" s="95"/>
      <c r="TCY835" s="95"/>
      <c r="TCZ835" s="95"/>
      <c r="TDA835" s="95"/>
      <c r="TDB835" s="95"/>
      <c r="TDC835" s="95"/>
      <c r="TDD835" s="95"/>
      <c r="TDE835" s="95"/>
      <c r="TDF835" s="95"/>
      <c r="TDG835" s="95"/>
      <c r="TDH835" s="95"/>
      <c r="TDI835" s="95"/>
      <c r="TDJ835" s="96"/>
      <c r="TDK835" s="94"/>
      <c r="TDL835" s="95"/>
      <c r="TDM835" s="95"/>
      <c r="TDN835" s="95"/>
      <c r="TDO835" s="95"/>
      <c r="TDP835" s="95"/>
      <c r="TDQ835" s="95"/>
      <c r="TDR835" s="95"/>
      <c r="TDS835" s="95"/>
      <c r="TDT835" s="95"/>
      <c r="TDU835" s="95"/>
      <c r="TDV835" s="95"/>
      <c r="TDW835" s="95"/>
      <c r="TDX835" s="95"/>
      <c r="TDY835" s="95"/>
      <c r="TDZ835" s="95"/>
      <c r="TEA835" s="95"/>
      <c r="TEB835" s="95"/>
      <c r="TEC835" s="95"/>
      <c r="TED835" s="95"/>
      <c r="TEE835" s="95"/>
      <c r="TEF835" s="95"/>
      <c r="TEG835" s="95"/>
      <c r="TEH835" s="95"/>
      <c r="TEI835" s="95"/>
      <c r="TEJ835" s="95"/>
      <c r="TEK835" s="95"/>
      <c r="TEL835" s="95"/>
      <c r="TEM835" s="95"/>
      <c r="TEN835" s="95"/>
      <c r="TEO835" s="95"/>
      <c r="TEP835" s="95"/>
      <c r="TEQ835" s="95"/>
      <c r="TER835" s="96"/>
      <c r="TES835" s="94"/>
      <c r="TET835" s="95"/>
      <c r="TEU835" s="95"/>
      <c r="TEV835" s="95"/>
      <c r="TEW835" s="95"/>
      <c r="TEX835" s="95"/>
      <c r="TEY835" s="95"/>
      <c r="TEZ835" s="95"/>
      <c r="TFA835" s="95"/>
      <c r="TFB835" s="95"/>
      <c r="TFC835" s="95"/>
      <c r="TFD835" s="95"/>
      <c r="TFE835" s="95"/>
      <c r="TFF835" s="95"/>
      <c r="TFG835" s="95"/>
      <c r="TFH835" s="95"/>
      <c r="TFI835" s="95"/>
      <c r="TFJ835" s="95"/>
      <c r="TFK835" s="95"/>
      <c r="TFL835" s="95"/>
      <c r="TFM835" s="95"/>
      <c r="TFN835" s="95"/>
      <c r="TFO835" s="95"/>
      <c r="TFP835" s="95"/>
      <c r="TFQ835" s="95"/>
      <c r="TFR835" s="95"/>
      <c r="TFS835" s="95"/>
      <c r="TFT835" s="95"/>
      <c r="TFU835" s="95"/>
      <c r="TFV835" s="95"/>
      <c r="TFW835" s="95"/>
      <c r="TFX835" s="95"/>
      <c r="TFY835" s="95"/>
      <c r="TFZ835" s="96"/>
      <c r="TGA835" s="94"/>
      <c r="TGB835" s="95"/>
      <c r="TGC835" s="95"/>
      <c r="TGD835" s="95"/>
      <c r="TGE835" s="95"/>
      <c r="TGF835" s="95"/>
      <c r="TGG835" s="95"/>
      <c r="TGH835" s="95"/>
      <c r="TGI835" s="95"/>
      <c r="TGJ835" s="95"/>
      <c r="TGK835" s="95"/>
      <c r="TGL835" s="95"/>
      <c r="TGM835" s="95"/>
      <c r="TGN835" s="95"/>
      <c r="TGO835" s="95"/>
      <c r="TGP835" s="95"/>
      <c r="TGQ835" s="95"/>
      <c r="TGR835" s="95"/>
      <c r="TGS835" s="95"/>
      <c r="TGT835" s="95"/>
      <c r="TGU835" s="95"/>
      <c r="TGV835" s="95"/>
      <c r="TGW835" s="95"/>
      <c r="TGX835" s="95"/>
      <c r="TGY835" s="95"/>
      <c r="TGZ835" s="95"/>
      <c r="THA835" s="95"/>
      <c r="THB835" s="95"/>
      <c r="THC835" s="95"/>
      <c r="THD835" s="95"/>
      <c r="THE835" s="95"/>
      <c r="THF835" s="95"/>
      <c r="THG835" s="95"/>
      <c r="THH835" s="96"/>
      <c r="THI835" s="94"/>
      <c r="THJ835" s="95"/>
      <c r="THK835" s="95"/>
      <c r="THL835" s="95"/>
      <c r="THM835" s="95"/>
      <c r="THN835" s="95"/>
      <c r="THO835" s="95"/>
      <c r="THP835" s="95"/>
      <c r="THQ835" s="95"/>
      <c r="THR835" s="95"/>
      <c r="THS835" s="95"/>
      <c r="THT835" s="95"/>
      <c r="THU835" s="95"/>
      <c r="THV835" s="95"/>
      <c r="THW835" s="95"/>
      <c r="THX835" s="95"/>
      <c r="THY835" s="95"/>
      <c r="THZ835" s="95"/>
      <c r="TIA835" s="95"/>
      <c r="TIB835" s="95"/>
      <c r="TIC835" s="95"/>
      <c r="TID835" s="95"/>
      <c r="TIE835" s="95"/>
      <c r="TIF835" s="95"/>
      <c r="TIG835" s="95"/>
      <c r="TIH835" s="95"/>
      <c r="TII835" s="95"/>
      <c r="TIJ835" s="95"/>
      <c r="TIK835" s="95"/>
      <c r="TIL835" s="95"/>
      <c r="TIM835" s="95"/>
      <c r="TIN835" s="95"/>
      <c r="TIO835" s="95"/>
      <c r="TIP835" s="96"/>
      <c r="TIQ835" s="94"/>
      <c r="TIR835" s="95"/>
      <c r="TIS835" s="95"/>
      <c r="TIT835" s="95"/>
      <c r="TIU835" s="95"/>
      <c r="TIV835" s="95"/>
      <c r="TIW835" s="95"/>
      <c r="TIX835" s="95"/>
      <c r="TIY835" s="95"/>
      <c r="TIZ835" s="95"/>
      <c r="TJA835" s="95"/>
      <c r="TJB835" s="95"/>
      <c r="TJC835" s="95"/>
      <c r="TJD835" s="95"/>
      <c r="TJE835" s="95"/>
      <c r="TJF835" s="95"/>
      <c r="TJG835" s="95"/>
      <c r="TJH835" s="95"/>
      <c r="TJI835" s="95"/>
      <c r="TJJ835" s="95"/>
      <c r="TJK835" s="95"/>
      <c r="TJL835" s="95"/>
      <c r="TJM835" s="95"/>
      <c r="TJN835" s="95"/>
      <c r="TJO835" s="95"/>
      <c r="TJP835" s="95"/>
      <c r="TJQ835" s="95"/>
      <c r="TJR835" s="95"/>
      <c r="TJS835" s="95"/>
      <c r="TJT835" s="95"/>
      <c r="TJU835" s="95"/>
      <c r="TJV835" s="95"/>
      <c r="TJW835" s="95"/>
      <c r="TJX835" s="96"/>
      <c r="TJY835" s="94"/>
      <c r="TJZ835" s="95"/>
      <c r="TKA835" s="95"/>
      <c r="TKB835" s="95"/>
      <c r="TKC835" s="95"/>
      <c r="TKD835" s="95"/>
      <c r="TKE835" s="95"/>
      <c r="TKF835" s="95"/>
      <c r="TKG835" s="95"/>
      <c r="TKH835" s="95"/>
      <c r="TKI835" s="95"/>
      <c r="TKJ835" s="95"/>
      <c r="TKK835" s="95"/>
      <c r="TKL835" s="95"/>
      <c r="TKM835" s="95"/>
      <c r="TKN835" s="95"/>
      <c r="TKO835" s="95"/>
      <c r="TKP835" s="95"/>
      <c r="TKQ835" s="95"/>
      <c r="TKR835" s="95"/>
      <c r="TKS835" s="95"/>
      <c r="TKT835" s="95"/>
      <c r="TKU835" s="95"/>
      <c r="TKV835" s="95"/>
      <c r="TKW835" s="95"/>
      <c r="TKX835" s="95"/>
      <c r="TKY835" s="95"/>
      <c r="TKZ835" s="95"/>
      <c r="TLA835" s="95"/>
      <c r="TLB835" s="95"/>
      <c r="TLC835" s="95"/>
      <c r="TLD835" s="95"/>
      <c r="TLE835" s="95"/>
      <c r="TLF835" s="96"/>
      <c r="TLG835" s="94"/>
      <c r="TLH835" s="95"/>
      <c r="TLI835" s="95"/>
      <c r="TLJ835" s="95"/>
      <c r="TLK835" s="95"/>
      <c r="TLL835" s="95"/>
      <c r="TLM835" s="95"/>
      <c r="TLN835" s="95"/>
      <c r="TLO835" s="95"/>
      <c r="TLP835" s="95"/>
      <c r="TLQ835" s="95"/>
      <c r="TLR835" s="95"/>
      <c r="TLS835" s="95"/>
      <c r="TLT835" s="95"/>
      <c r="TLU835" s="95"/>
      <c r="TLV835" s="95"/>
      <c r="TLW835" s="95"/>
      <c r="TLX835" s="95"/>
      <c r="TLY835" s="95"/>
      <c r="TLZ835" s="95"/>
      <c r="TMA835" s="95"/>
      <c r="TMB835" s="95"/>
      <c r="TMC835" s="95"/>
      <c r="TMD835" s="95"/>
      <c r="TME835" s="95"/>
      <c r="TMF835" s="95"/>
      <c r="TMG835" s="95"/>
      <c r="TMH835" s="95"/>
      <c r="TMI835" s="95"/>
      <c r="TMJ835" s="95"/>
      <c r="TMK835" s="95"/>
      <c r="TML835" s="95"/>
      <c r="TMM835" s="95"/>
      <c r="TMN835" s="96"/>
      <c r="TMO835" s="94"/>
      <c r="TMP835" s="95"/>
      <c r="TMQ835" s="95"/>
      <c r="TMR835" s="95"/>
      <c r="TMS835" s="95"/>
      <c r="TMT835" s="95"/>
      <c r="TMU835" s="95"/>
      <c r="TMV835" s="95"/>
      <c r="TMW835" s="95"/>
      <c r="TMX835" s="95"/>
      <c r="TMY835" s="95"/>
      <c r="TMZ835" s="95"/>
      <c r="TNA835" s="95"/>
      <c r="TNB835" s="95"/>
      <c r="TNC835" s="95"/>
      <c r="TND835" s="95"/>
      <c r="TNE835" s="95"/>
      <c r="TNF835" s="95"/>
      <c r="TNG835" s="95"/>
      <c r="TNH835" s="95"/>
      <c r="TNI835" s="95"/>
      <c r="TNJ835" s="95"/>
      <c r="TNK835" s="95"/>
      <c r="TNL835" s="95"/>
      <c r="TNM835" s="95"/>
      <c r="TNN835" s="95"/>
      <c r="TNO835" s="95"/>
      <c r="TNP835" s="95"/>
      <c r="TNQ835" s="95"/>
      <c r="TNR835" s="95"/>
      <c r="TNS835" s="95"/>
      <c r="TNT835" s="95"/>
      <c r="TNU835" s="95"/>
      <c r="TNV835" s="96"/>
      <c r="TNW835" s="94"/>
      <c r="TNX835" s="95"/>
      <c r="TNY835" s="95"/>
      <c r="TNZ835" s="95"/>
      <c r="TOA835" s="95"/>
      <c r="TOB835" s="95"/>
      <c r="TOC835" s="95"/>
      <c r="TOD835" s="95"/>
      <c r="TOE835" s="95"/>
      <c r="TOF835" s="95"/>
      <c r="TOG835" s="95"/>
      <c r="TOH835" s="95"/>
      <c r="TOI835" s="95"/>
      <c r="TOJ835" s="95"/>
      <c r="TOK835" s="95"/>
      <c r="TOL835" s="95"/>
      <c r="TOM835" s="95"/>
      <c r="TON835" s="95"/>
      <c r="TOO835" s="95"/>
      <c r="TOP835" s="95"/>
      <c r="TOQ835" s="95"/>
      <c r="TOR835" s="95"/>
      <c r="TOS835" s="95"/>
      <c r="TOT835" s="95"/>
      <c r="TOU835" s="95"/>
      <c r="TOV835" s="95"/>
      <c r="TOW835" s="95"/>
      <c r="TOX835" s="95"/>
      <c r="TOY835" s="95"/>
      <c r="TOZ835" s="95"/>
      <c r="TPA835" s="95"/>
      <c r="TPB835" s="95"/>
      <c r="TPC835" s="95"/>
      <c r="TPD835" s="96"/>
      <c r="TPE835" s="94"/>
      <c r="TPF835" s="95"/>
      <c r="TPG835" s="95"/>
      <c r="TPH835" s="95"/>
      <c r="TPI835" s="95"/>
      <c r="TPJ835" s="95"/>
      <c r="TPK835" s="95"/>
      <c r="TPL835" s="95"/>
      <c r="TPM835" s="95"/>
      <c r="TPN835" s="95"/>
      <c r="TPO835" s="95"/>
      <c r="TPP835" s="95"/>
      <c r="TPQ835" s="95"/>
      <c r="TPR835" s="95"/>
      <c r="TPS835" s="95"/>
      <c r="TPT835" s="95"/>
      <c r="TPU835" s="95"/>
      <c r="TPV835" s="95"/>
      <c r="TPW835" s="95"/>
      <c r="TPX835" s="95"/>
      <c r="TPY835" s="95"/>
      <c r="TPZ835" s="95"/>
      <c r="TQA835" s="95"/>
      <c r="TQB835" s="95"/>
      <c r="TQC835" s="95"/>
      <c r="TQD835" s="95"/>
      <c r="TQE835" s="95"/>
      <c r="TQF835" s="95"/>
      <c r="TQG835" s="95"/>
      <c r="TQH835" s="95"/>
      <c r="TQI835" s="95"/>
      <c r="TQJ835" s="95"/>
      <c r="TQK835" s="95"/>
      <c r="TQL835" s="96"/>
      <c r="TQM835" s="94"/>
      <c r="TQN835" s="95"/>
      <c r="TQO835" s="95"/>
      <c r="TQP835" s="95"/>
      <c r="TQQ835" s="95"/>
      <c r="TQR835" s="95"/>
      <c r="TQS835" s="95"/>
      <c r="TQT835" s="95"/>
      <c r="TQU835" s="95"/>
      <c r="TQV835" s="95"/>
      <c r="TQW835" s="95"/>
      <c r="TQX835" s="95"/>
      <c r="TQY835" s="95"/>
      <c r="TQZ835" s="95"/>
      <c r="TRA835" s="95"/>
      <c r="TRB835" s="95"/>
      <c r="TRC835" s="95"/>
      <c r="TRD835" s="95"/>
      <c r="TRE835" s="95"/>
      <c r="TRF835" s="95"/>
      <c r="TRG835" s="95"/>
      <c r="TRH835" s="95"/>
      <c r="TRI835" s="95"/>
      <c r="TRJ835" s="95"/>
      <c r="TRK835" s="95"/>
      <c r="TRL835" s="95"/>
      <c r="TRM835" s="95"/>
      <c r="TRN835" s="95"/>
      <c r="TRO835" s="95"/>
      <c r="TRP835" s="95"/>
      <c r="TRQ835" s="95"/>
      <c r="TRR835" s="95"/>
      <c r="TRS835" s="95"/>
      <c r="TRT835" s="96"/>
      <c r="TRU835" s="94"/>
      <c r="TRV835" s="95"/>
      <c r="TRW835" s="95"/>
      <c r="TRX835" s="95"/>
      <c r="TRY835" s="95"/>
      <c r="TRZ835" s="95"/>
      <c r="TSA835" s="95"/>
      <c r="TSB835" s="95"/>
      <c r="TSC835" s="95"/>
      <c r="TSD835" s="95"/>
      <c r="TSE835" s="95"/>
      <c r="TSF835" s="95"/>
      <c r="TSG835" s="95"/>
      <c r="TSH835" s="95"/>
      <c r="TSI835" s="95"/>
      <c r="TSJ835" s="95"/>
      <c r="TSK835" s="95"/>
      <c r="TSL835" s="95"/>
      <c r="TSM835" s="95"/>
      <c r="TSN835" s="95"/>
      <c r="TSO835" s="95"/>
      <c r="TSP835" s="95"/>
      <c r="TSQ835" s="95"/>
      <c r="TSR835" s="95"/>
      <c r="TSS835" s="95"/>
      <c r="TST835" s="95"/>
      <c r="TSU835" s="95"/>
      <c r="TSV835" s="95"/>
      <c r="TSW835" s="95"/>
      <c r="TSX835" s="95"/>
      <c r="TSY835" s="95"/>
      <c r="TSZ835" s="95"/>
      <c r="TTA835" s="95"/>
      <c r="TTB835" s="96"/>
      <c r="TTC835" s="94"/>
      <c r="TTD835" s="95"/>
      <c r="TTE835" s="95"/>
      <c r="TTF835" s="95"/>
      <c r="TTG835" s="95"/>
      <c r="TTH835" s="95"/>
      <c r="TTI835" s="95"/>
      <c r="TTJ835" s="95"/>
      <c r="TTK835" s="95"/>
      <c r="TTL835" s="95"/>
      <c r="TTM835" s="95"/>
      <c r="TTN835" s="95"/>
      <c r="TTO835" s="95"/>
      <c r="TTP835" s="95"/>
      <c r="TTQ835" s="95"/>
      <c r="TTR835" s="95"/>
      <c r="TTS835" s="95"/>
      <c r="TTT835" s="95"/>
      <c r="TTU835" s="95"/>
      <c r="TTV835" s="95"/>
      <c r="TTW835" s="95"/>
      <c r="TTX835" s="95"/>
      <c r="TTY835" s="95"/>
      <c r="TTZ835" s="95"/>
      <c r="TUA835" s="95"/>
      <c r="TUB835" s="95"/>
      <c r="TUC835" s="95"/>
      <c r="TUD835" s="95"/>
      <c r="TUE835" s="95"/>
      <c r="TUF835" s="95"/>
      <c r="TUG835" s="95"/>
      <c r="TUH835" s="95"/>
      <c r="TUI835" s="95"/>
      <c r="TUJ835" s="96"/>
      <c r="TUK835" s="94"/>
      <c r="TUL835" s="95"/>
      <c r="TUM835" s="95"/>
      <c r="TUN835" s="95"/>
      <c r="TUO835" s="95"/>
      <c r="TUP835" s="95"/>
      <c r="TUQ835" s="95"/>
      <c r="TUR835" s="95"/>
      <c r="TUS835" s="95"/>
      <c r="TUT835" s="95"/>
      <c r="TUU835" s="95"/>
      <c r="TUV835" s="95"/>
      <c r="TUW835" s="95"/>
      <c r="TUX835" s="95"/>
      <c r="TUY835" s="95"/>
      <c r="TUZ835" s="95"/>
      <c r="TVA835" s="95"/>
      <c r="TVB835" s="95"/>
      <c r="TVC835" s="95"/>
      <c r="TVD835" s="95"/>
      <c r="TVE835" s="95"/>
      <c r="TVF835" s="95"/>
      <c r="TVG835" s="95"/>
      <c r="TVH835" s="95"/>
      <c r="TVI835" s="95"/>
      <c r="TVJ835" s="95"/>
      <c r="TVK835" s="95"/>
      <c r="TVL835" s="95"/>
      <c r="TVM835" s="95"/>
      <c r="TVN835" s="95"/>
      <c r="TVO835" s="95"/>
      <c r="TVP835" s="95"/>
      <c r="TVQ835" s="95"/>
      <c r="TVR835" s="96"/>
      <c r="TVS835" s="94"/>
      <c r="TVT835" s="95"/>
      <c r="TVU835" s="95"/>
      <c r="TVV835" s="95"/>
      <c r="TVW835" s="95"/>
      <c r="TVX835" s="95"/>
      <c r="TVY835" s="95"/>
      <c r="TVZ835" s="95"/>
      <c r="TWA835" s="95"/>
      <c r="TWB835" s="95"/>
      <c r="TWC835" s="95"/>
      <c r="TWD835" s="95"/>
      <c r="TWE835" s="95"/>
      <c r="TWF835" s="95"/>
      <c r="TWG835" s="95"/>
      <c r="TWH835" s="95"/>
      <c r="TWI835" s="95"/>
      <c r="TWJ835" s="95"/>
      <c r="TWK835" s="95"/>
      <c r="TWL835" s="95"/>
      <c r="TWM835" s="95"/>
      <c r="TWN835" s="95"/>
      <c r="TWO835" s="95"/>
      <c r="TWP835" s="95"/>
      <c r="TWQ835" s="95"/>
      <c r="TWR835" s="95"/>
      <c r="TWS835" s="95"/>
      <c r="TWT835" s="95"/>
      <c r="TWU835" s="95"/>
      <c r="TWV835" s="95"/>
      <c r="TWW835" s="95"/>
      <c r="TWX835" s="95"/>
      <c r="TWY835" s="95"/>
      <c r="TWZ835" s="96"/>
      <c r="TXA835" s="94"/>
      <c r="TXB835" s="95"/>
      <c r="TXC835" s="95"/>
      <c r="TXD835" s="95"/>
      <c r="TXE835" s="95"/>
      <c r="TXF835" s="95"/>
      <c r="TXG835" s="95"/>
      <c r="TXH835" s="95"/>
      <c r="TXI835" s="95"/>
      <c r="TXJ835" s="95"/>
      <c r="TXK835" s="95"/>
      <c r="TXL835" s="95"/>
      <c r="TXM835" s="95"/>
      <c r="TXN835" s="95"/>
      <c r="TXO835" s="95"/>
      <c r="TXP835" s="95"/>
      <c r="TXQ835" s="95"/>
      <c r="TXR835" s="95"/>
      <c r="TXS835" s="95"/>
      <c r="TXT835" s="95"/>
      <c r="TXU835" s="95"/>
      <c r="TXV835" s="95"/>
      <c r="TXW835" s="95"/>
      <c r="TXX835" s="95"/>
      <c r="TXY835" s="95"/>
      <c r="TXZ835" s="95"/>
      <c r="TYA835" s="95"/>
      <c r="TYB835" s="95"/>
      <c r="TYC835" s="95"/>
      <c r="TYD835" s="95"/>
      <c r="TYE835" s="95"/>
      <c r="TYF835" s="95"/>
      <c r="TYG835" s="95"/>
      <c r="TYH835" s="96"/>
      <c r="TYI835" s="94"/>
      <c r="TYJ835" s="95"/>
      <c r="TYK835" s="95"/>
      <c r="TYL835" s="95"/>
      <c r="TYM835" s="95"/>
      <c r="TYN835" s="95"/>
      <c r="TYO835" s="95"/>
      <c r="TYP835" s="95"/>
      <c r="TYQ835" s="95"/>
      <c r="TYR835" s="95"/>
      <c r="TYS835" s="95"/>
      <c r="TYT835" s="95"/>
      <c r="TYU835" s="95"/>
      <c r="TYV835" s="95"/>
      <c r="TYW835" s="95"/>
      <c r="TYX835" s="95"/>
      <c r="TYY835" s="95"/>
      <c r="TYZ835" s="95"/>
      <c r="TZA835" s="95"/>
      <c r="TZB835" s="95"/>
      <c r="TZC835" s="95"/>
      <c r="TZD835" s="95"/>
      <c r="TZE835" s="95"/>
      <c r="TZF835" s="95"/>
      <c r="TZG835" s="95"/>
      <c r="TZH835" s="95"/>
      <c r="TZI835" s="95"/>
      <c r="TZJ835" s="95"/>
      <c r="TZK835" s="95"/>
      <c r="TZL835" s="95"/>
      <c r="TZM835" s="95"/>
      <c r="TZN835" s="95"/>
      <c r="TZO835" s="95"/>
      <c r="TZP835" s="96"/>
      <c r="TZQ835" s="94"/>
      <c r="TZR835" s="95"/>
      <c r="TZS835" s="95"/>
      <c r="TZT835" s="95"/>
      <c r="TZU835" s="95"/>
      <c r="TZV835" s="95"/>
      <c r="TZW835" s="95"/>
      <c r="TZX835" s="95"/>
      <c r="TZY835" s="95"/>
      <c r="TZZ835" s="95"/>
      <c r="UAA835" s="95"/>
      <c r="UAB835" s="95"/>
      <c r="UAC835" s="95"/>
      <c r="UAD835" s="95"/>
      <c r="UAE835" s="95"/>
      <c r="UAF835" s="95"/>
      <c r="UAG835" s="95"/>
      <c r="UAH835" s="95"/>
      <c r="UAI835" s="95"/>
      <c r="UAJ835" s="95"/>
      <c r="UAK835" s="95"/>
      <c r="UAL835" s="95"/>
      <c r="UAM835" s="95"/>
      <c r="UAN835" s="95"/>
      <c r="UAO835" s="95"/>
      <c r="UAP835" s="95"/>
      <c r="UAQ835" s="95"/>
      <c r="UAR835" s="95"/>
      <c r="UAS835" s="95"/>
      <c r="UAT835" s="95"/>
      <c r="UAU835" s="95"/>
      <c r="UAV835" s="95"/>
      <c r="UAW835" s="95"/>
      <c r="UAX835" s="96"/>
      <c r="UAY835" s="94"/>
      <c r="UAZ835" s="95"/>
      <c r="UBA835" s="95"/>
      <c r="UBB835" s="95"/>
      <c r="UBC835" s="95"/>
      <c r="UBD835" s="95"/>
      <c r="UBE835" s="95"/>
      <c r="UBF835" s="95"/>
      <c r="UBG835" s="95"/>
      <c r="UBH835" s="95"/>
      <c r="UBI835" s="95"/>
      <c r="UBJ835" s="95"/>
      <c r="UBK835" s="95"/>
      <c r="UBL835" s="95"/>
      <c r="UBM835" s="95"/>
      <c r="UBN835" s="95"/>
      <c r="UBO835" s="95"/>
      <c r="UBP835" s="95"/>
      <c r="UBQ835" s="95"/>
      <c r="UBR835" s="95"/>
      <c r="UBS835" s="95"/>
      <c r="UBT835" s="95"/>
      <c r="UBU835" s="95"/>
      <c r="UBV835" s="95"/>
      <c r="UBW835" s="95"/>
      <c r="UBX835" s="95"/>
      <c r="UBY835" s="95"/>
      <c r="UBZ835" s="95"/>
      <c r="UCA835" s="95"/>
      <c r="UCB835" s="95"/>
      <c r="UCC835" s="95"/>
      <c r="UCD835" s="95"/>
      <c r="UCE835" s="95"/>
      <c r="UCF835" s="96"/>
      <c r="UCG835" s="94"/>
      <c r="UCH835" s="95"/>
      <c r="UCI835" s="95"/>
      <c r="UCJ835" s="95"/>
      <c r="UCK835" s="95"/>
      <c r="UCL835" s="95"/>
      <c r="UCM835" s="95"/>
      <c r="UCN835" s="95"/>
      <c r="UCO835" s="95"/>
      <c r="UCP835" s="95"/>
      <c r="UCQ835" s="95"/>
      <c r="UCR835" s="95"/>
      <c r="UCS835" s="95"/>
      <c r="UCT835" s="95"/>
      <c r="UCU835" s="95"/>
      <c r="UCV835" s="95"/>
      <c r="UCW835" s="95"/>
      <c r="UCX835" s="95"/>
      <c r="UCY835" s="95"/>
      <c r="UCZ835" s="95"/>
      <c r="UDA835" s="95"/>
      <c r="UDB835" s="95"/>
      <c r="UDC835" s="95"/>
      <c r="UDD835" s="95"/>
      <c r="UDE835" s="95"/>
      <c r="UDF835" s="95"/>
      <c r="UDG835" s="95"/>
      <c r="UDH835" s="95"/>
      <c r="UDI835" s="95"/>
      <c r="UDJ835" s="95"/>
      <c r="UDK835" s="95"/>
      <c r="UDL835" s="95"/>
      <c r="UDM835" s="95"/>
      <c r="UDN835" s="96"/>
      <c r="UDO835" s="94"/>
      <c r="UDP835" s="95"/>
      <c r="UDQ835" s="95"/>
      <c r="UDR835" s="95"/>
      <c r="UDS835" s="95"/>
      <c r="UDT835" s="95"/>
      <c r="UDU835" s="95"/>
      <c r="UDV835" s="95"/>
      <c r="UDW835" s="95"/>
      <c r="UDX835" s="95"/>
      <c r="UDY835" s="95"/>
      <c r="UDZ835" s="95"/>
      <c r="UEA835" s="95"/>
      <c r="UEB835" s="95"/>
      <c r="UEC835" s="95"/>
      <c r="UED835" s="95"/>
      <c r="UEE835" s="95"/>
      <c r="UEF835" s="95"/>
      <c r="UEG835" s="95"/>
      <c r="UEH835" s="95"/>
      <c r="UEI835" s="95"/>
      <c r="UEJ835" s="95"/>
      <c r="UEK835" s="95"/>
      <c r="UEL835" s="95"/>
      <c r="UEM835" s="95"/>
      <c r="UEN835" s="95"/>
      <c r="UEO835" s="95"/>
      <c r="UEP835" s="95"/>
      <c r="UEQ835" s="95"/>
      <c r="UER835" s="95"/>
      <c r="UES835" s="95"/>
      <c r="UET835" s="95"/>
      <c r="UEU835" s="95"/>
      <c r="UEV835" s="96"/>
      <c r="UEW835" s="94"/>
      <c r="UEX835" s="95"/>
      <c r="UEY835" s="95"/>
      <c r="UEZ835" s="95"/>
      <c r="UFA835" s="95"/>
      <c r="UFB835" s="95"/>
      <c r="UFC835" s="95"/>
      <c r="UFD835" s="95"/>
      <c r="UFE835" s="95"/>
      <c r="UFF835" s="95"/>
      <c r="UFG835" s="95"/>
      <c r="UFH835" s="95"/>
      <c r="UFI835" s="95"/>
      <c r="UFJ835" s="95"/>
      <c r="UFK835" s="95"/>
      <c r="UFL835" s="95"/>
      <c r="UFM835" s="95"/>
      <c r="UFN835" s="95"/>
      <c r="UFO835" s="95"/>
      <c r="UFP835" s="95"/>
      <c r="UFQ835" s="95"/>
      <c r="UFR835" s="95"/>
      <c r="UFS835" s="95"/>
      <c r="UFT835" s="95"/>
      <c r="UFU835" s="95"/>
      <c r="UFV835" s="95"/>
      <c r="UFW835" s="95"/>
      <c r="UFX835" s="95"/>
      <c r="UFY835" s="95"/>
      <c r="UFZ835" s="95"/>
      <c r="UGA835" s="95"/>
      <c r="UGB835" s="95"/>
      <c r="UGC835" s="95"/>
      <c r="UGD835" s="96"/>
      <c r="UGE835" s="94"/>
      <c r="UGF835" s="95"/>
      <c r="UGG835" s="95"/>
      <c r="UGH835" s="95"/>
      <c r="UGI835" s="95"/>
      <c r="UGJ835" s="95"/>
      <c r="UGK835" s="95"/>
      <c r="UGL835" s="95"/>
      <c r="UGM835" s="95"/>
      <c r="UGN835" s="95"/>
      <c r="UGO835" s="95"/>
      <c r="UGP835" s="95"/>
      <c r="UGQ835" s="95"/>
      <c r="UGR835" s="95"/>
      <c r="UGS835" s="95"/>
      <c r="UGT835" s="95"/>
      <c r="UGU835" s="95"/>
      <c r="UGV835" s="95"/>
      <c r="UGW835" s="95"/>
      <c r="UGX835" s="95"/>
      <c r="UGY835" s="95"/>
      <c r="UGZ835" s="95"/>
      <c r="UHA835" s="95"/>
      <c r="UHB835" s="95"/>
      <c r="UHC835" s="95"/>
      <c r="UHD835" s="95"/>
      <c r="UHE835" s="95"/>
      <c r="UHF835" s="95"/>
      <c r="UHG835" s="95"/>
      <c r="UHH835" s="95"/>
      <c r="UHI835" s="95"/>
      <c r="UHJ835" s="95"/>
      <c r="UHK835" s="95"/>
      <c r="UHL835" s="96"/>
      <c r="UHM835" s="94"/>
      <c r="UHN835" s="95"/>
      <c r="UHO835" s="95"/>
      <c r="UHP835" s="95"/>
      <c r="UHQ835" s="95"/>
      <c r="UHR835" s="95"/>
      <c r="UHS835" s="95"/>
      <c r="UHT835" s="95"/>
      <c r="UHU835" s="95"/>
      <c r="UHV835" s="95"/>
      <c r="UHW835" s="95"/>
      <c r="UHX835" s="95"/>
      <c r="UHY835" s="95"/>
      <c r="UHZ835" s="95"/>
      <c r="UIA835" s="95"/>
      <c r="UIB835" s="95"/>
      <c r="UIC835" s="95"/>
      <c r="UID835" s="95"/>
      <c r="UIE835" s="95"/>
      <c r="UIF835" s="95"/>
      <c r="UIG835" s="95"/>
      <c r="UIH835" s="95"/>
      <c r="UII835" s="95"/>
      <c r="UIJ835" s="95"/>
      <c r="UIK835" s="95"/>
      <c r="UIL835" s="95"/>
      <c r="UIM835" s="95"/>
      <c r="UIN835" s="95"/>
      <c r="UIO835" s="95"/>
      <c r="UIP835" s="95"/>
      <c r="UIQ835" s="95"/>
      <c r="UIR835" s="95"/>
      <c r="UIS835" s="95"/>
      <c r="UIT835" s="96"/>
      <c r="UIU835" s="94"/>
      <c r="UIV835" s="95"/>
      <c r="UIW835" s="95"/>
      <c r="UIX835" s="95"/>
      <c r="UIY835" s="95"/>
      <c r="UIZ835" s="95"/>
      <c r="UJA835" s="95"/>
      <c r="UJB835" s="95"/>
      <c r="UJC835" s="95"/>
      <c r="UJD835" s="95"/>
      <c r="UJE835" s="95"/>
      <c r="UJF835" s="95"/>
      <c r="UJG835" s="95"/>
      <c r="UJH835" s="95"/>
      <c r="UJI835" s="95"/>
      <c r="UJJ835" s="95"/>
      <c r="UJK835" s="95"/>
      <c r="UJL835" s="95"/>
      <c r="UJM835" s="95"/>
      <c r="UJN835" s="95"/>
      <c r="UJO835" s="95"/>
      <c r="UJP835" s="95"/>
      <c r="UJQ835" s="95"/>
      <c r="UJR835" s="95"/>
      <c r="UJS835" s="95"/>
      <c r="UJT835" s="95"/>
      <c r="UJU835" s="95"/>
      <c r="UJV835" s="95"/>
      <c r="UJW835" s="95"/>
      <c r="UJX835" s="95"/>
      <c r="UJY835" s="95"/>
      <c r="UJZ835" s="95"/>
      <c r="UKA835" s="95"/>
      <c r="UKB835" s="96"/>
      <c r="UKC835" s="94"/>
      <c r="UKD835" s="95"/>
      <c r="UKE835" s="95"/>
      <c r="UKF835" s="95"/>
      <c r="UKG835" s="95"/>
      <c r="UKH835" s="95"/>
      <c r="UKI835" s="95"/>
      <c r="UKJ835" s="95"/>
      <c r="UKK835" s="95"/>
      <c r="UKL835" s="95"/>
      <c r="UKM835" s="95"/>
      <c r="UKN835" s="95"/>
      <c r="UKO835" s="95"/>
      <c r="UKP835" s="95"/>
      <c r="UKQ835" s="95"/>
      <c r="UKR835" s="95"/>
      <c r="UKS835" s="95"/>
      <c r="UKT835" s="95"/>
      <c r="UKU835" s="95"/>
      <c r="UKV835" s="95"/>
      <c r="UKW835" s="95"/>
      <c r="UKX835" s="95"/>
      <c r="UKY835" s="95"/>
      <c r="UKZ835" s="95"/>
      <c r="ULA835" s="95"/>
      <c r="ULB835" s="95"/>
      <c r="ULC835" s="95"/>
      <c r="ULD835" s="95"/>
      <c r="ULE835" s="95"/>
      <c r="ULF835" s="95"/>
      <c r="ULG835" s="95"/>
      <c r="ULH835" s="95"/>
      <c r="ULI835" s="95"/>
      <c r="ULJ835" s="96"/>
      <c r="ULK835" s="94"/>
      <c r="ULL835" s="95"/>
      <c r="ULM835" s="95"/>
      <c r="ULN835" s="95"/>
      <c r="ULO835" s="95"/>
      <c r="ULP835" s="95"/>
      <c r="ULQ835" s="95"/>
      <c r="ULR835" s="95"/>
      <c r="ULS835" s="95"/>
      <c r="ULT835" s="95"/>
      <c r="ULU835" s="95"/>
      <c r="ULV835" s="95"/>
      <c r="ULW835" s="95"/>
      <c r="ULX835" s="95"/>
      <c r="ULY835" s="95"/>
      <c r="ULZ835" s="95"/>
      <c r="UMA835" s="95"/>
      <c r="UMB835" s="95"/>
      <c r="UMC835" s="95"/>
      <c r="UMD835" s="95"/>
      <c r="UME835" s="95"/>
      <c r="UMF835" s="95"/>
      <c r="UMG835" s="95"/>
      <c r="UMH835" s="95"/>
      <c r="UMI835" s="95"/>
      <c r="UMJ835" s="95"/>
      <c r="UMK835" s="95"/>
      <c r="UML835" s="95"/>
      <c r="UMM835" s="95"/>
      <c r="UMN835" s="95"/>
      <c r="UMO835" s="95"/>
      <c r="UMP835" s="95"/>
      <c r="UMQ835" s="95"/>
      <c r="UMR835" s="96"/>
      <c r="UMS835" s="94"/>
      <c r="UMT835" s="95"/>
      <c r="UMU835" s="95"/>
      <c r="UMV835" s="95"/>
      <c r="UMW835" s="95"/>
      <c r="UMX835" s="95"/>
      <c r="UMY835" s="95"/>
      <c r="UMZ835" s="95"/>
      <c r="UNA835" s="95"/>
      <c r="UNB835" s="95"/>
      <c r="UNC835" s="95"/>
      <c r="UND835" s="95"/>
      <c r="UNE835" s="95"/>
      <c r="UNF835" s="95"/>
      <c r="UNG835" s="95"/>
      <c r="UNH835" s="95"/>
      <c r="UNI835" s="95"/>
      <c r="UNJ835" s="95"/>
      <c r="UNK835" s="95"/>
      <c r="UNL835" s="95"/>
      <c r="UNM835" s="95"/>
      <c r="UNN835" s="95"/>
      <c r="UNO835" s="95"/>
      <c r="UNP835" s="95"/>
      <c r="UNQ835" s="95"/>
      <c r="UNR835" s="95"/>
      <c r="UNS835" s="95"/>
      <c r="UNT835" s="95"/>
      <c r="UNU835" s="95"/>
      <c r="UNV835" s="95"/>
      <c r="UNW835" s="95"/>
      <c r="UNX835" s="95"/>
      <c r="UNY835" s="95"/>
      <c r="UNZ835" s="96"/>
      <c r="UOA835" s="94"/>
      <c r="UOB835" s="95"/>
      <c r="UOC835" s="95"/>
      <c r="UOD835" s="95"/>
      <c r="UOE835" s="95"/>
      <c r="UOF835" s="95"/>
      <c r="UOG835" s="95"/>
      <c r="UOH835" s="95"/>
      <c r="UOI835" s="95"/>
      <c r="UOJ835" s="95"/>
      <c r="UOK835" s="95"/>
      <c r="UOL835" s="95"/>
      <c r="UOM835" s="95"/>
      <c r="UON835" s="95"/>
      <c r="UOO835" s="95"/>
      <c r="UOP835" s="95"/>
      <c r="UOQ835" s="95"/>
      <c r="UOR835" s="95"/>
      <c r="UOS835" s="95"/>
      <c r="UOT835" s="95"/>
      <c r="UOU835" s="95"/>
      <c r="UOV835" s="95"/>
      <c r="UOW835" s="95"/>
      <c r="UOX835" s="95"/>
      <c r="UOY835" s="95"/>
      <c r="UOZ835" s="95"/>
      <c r="UPA835" s="95"/>
      <c r="UPB835" s="95"/>
      <c r="UPC835" s="95"/>
      <c r="UPD835" s="95"/>
      <c r="UPE835" s="95"/>
      <c r="UPF835" s="95"/>
      <c r="UPG835" s="95"/>
      <c r="UPH835" s="96"/>
      <c r="UPI835" s="94"/>
      <c r="UPJ835" s="95"/>
      <c r="UPK835" s="95"/>
      <c r="UPL835" s="95"/>
      <c r="UPM835" s="95"/>
      <c r="UPN835" s="95"/>
      <c r="UPO835" s="95"/>
      <c r="UPP835" s="95"/>
      <c r="UPQ835" s="95"/>
      <c r="UPR835" s="95"/>
      <c r="UPS835" s="95"/>
      <c r="UPT835" s="95"/>
      <c r="UPU835" s="95"/>
      <c r="UPV835" s="95"/>
      <c r="UPW835" s="95"/>
      <c r="UPX835" s="95"/>
      <c r="UPY835" s="95"/>
      <c r="UPZ835" s="95"/>
      <c r="UQA835" s="95"/>
      <c r="UQB835" s="95"/>
      <c r="UQC835" s="95"/>
      <c r="UQD835" s="95"/>
      <c r="UQE835" s="95"/>
      <c r="UQF835" s="95"/>
      <c r="UQG835" s="95"/>
      <c r="UQH835" s="95"/>
      <c r="UQI835" s="95"/>
      <c r="UQJ835" s="95"/>
      <c r="UQK835" s="95"/>
      <c r="UQL835" s="95"/>
      <c r="UQM835" s="95"/>
      <c r="UQN835" s="95"/>
      <c r="UQO835" s="95"/>
      <c r="UQP835" s="96"/>
      <c r="UQQ835" s="94"/>
      <c r="UQR835" s="95"/>
      <c r="UQS835" s="95"/>
      <c r="UQT835" s="95"/>
      <c r="UQU835" s="95"/>
      <c r="UQV835" s="95"/>
      <c r="UQW835" s="95"/>
      <c r="UQX835" s="95"/>
      <c r="UQY835" s="95"/>
      <c r="UQZ835" s="95"/>
      <c r="URA835" s="95"/>
      <c r="URB835" s="95"/>
      <c r="URC835" s="95"/>
      <c r="URD835" s="95"/>
      <c r="URE835" s="95"/>
      <c r="URF835" s="95"/>
      <c r="URG835" s="95"/>
      <c r="URH835" s="95"/>
      <c r="URI835" s="95"/>
      <c r="URJ835" s="95"/>
      <c r="URK835" s="95"/>
      <c r="URL835" s="95"/>
      <c r="URM835" s="95"/>
      <c r="URN835" s="95"/>
      <c r="URO835" s="95"/>
      <c r="URP835" s="95"/>
      <c r="URQ835" s="95"/>
      <c r="URR835" s="95"/>
      <c r="URS835" s="95"/>
      <c r="URT835" s="95"/>
      <c r="URU835" s="95"/>
      <c r="URV835" s="95"/>
      <c r="URW835" s="95"/>
      <c r="URX835" s="96"/>
      <c r="URY835" s="94"/>
      <c r="URZ835" s="95"/>
      <c r="USA835" s="95"/>
      <c r="USB835" s="95"/>
      <c r="USC835" s="95"/>
      <c r="USD835" s="95"/>
      <c r="USE835" s="95"/>
      <c r="USF835" s="95"/>
      <c r="USG835" s="95"/>
      <c r="USH835" s="95"/>
      <c r="USI835" s="95"/>
      <c r="USJ835" s="95"/>
      <c r="USK835" s="95"/>
      <c r="USL835" s="95"/>
      <c r="USM835" s="95"/>
      <c r="USN835" s="95"/>
      <c r="USO835" s="95"/>
      <c r="USP835" s="95"/>
      <c r="USQ835" s="95"/>
      <c r="USR835" s="95"/>
      <c r="USS835" s="95"/>
      <c r="UST835" s="95"/>
      <c r="USU835" s="95"/>
      <c r="USV835" s="95"/>
      <c r="USW835" s="95"/>
      <c r="USX835" s="95"/>
      <c r="USY835" s="95"/>
      <c r="USZ835" s="95"/>
      <c r="UTA835" s="95"/>
      <c r="UTB835" s="95"/>
      <c r="UTC835" s="95"/>
      <c r="UTD835" s="95"/>
      <c r="UTE835" s="95"/>
      <c r="UTF835" s="96"/>
      <c r="UTG835" s="94"/>
      <c r="UTH835" s="95"/>
      <c r="UTI835" s="95"/>
      <c r="UTJ835" s="95"/>
      <c r="UTK835" s="95"/>
      <c r="UTL835" s="95"/>
      <c r="UTM835" s="95"/>
      <c r="UTN835" s="95"/>
      <c r="UTO835" s="95"/>
      <c r="UTP835" s="95"/>
      <c r="UTQ835" s="95"/>
      <c r="UTR835" s="95"/>
      <c r="UTS835" s="95"/>
      <c r="UTT835" s="95"/>
      <c r="UTU835" s="95"/>
      <c r="UTV835" s="95"/>
      <c r="UTW835" s="95"/>
      <c r="UTX835" s="95"/>
      <c r="UTY835" s="95"/>
      <c r="UTZ835" s="95"/>
      <c r="UUA835" s="95"/>
      <c r="UUB835" s="95"/>
      <c r="UUC835" s="95"/>
      <c r="UUD835" s="95"/>
      <c r="UUE835" s="95"/>
      <c r="UUF835" s="95"/>
      <c r="UUG835" s="95"/>
      <c r="UUH835" s="95"/>
      <c r="UUI835" s="95"/>
      <c r="UUJ835" s="95"/>
      <c r="UUK835" s="95"/>
      <c r="UUL835" s="95"/>
      <c r="UUM835" s="95"/>
      <c r="UUN835" s="96"/>
      <c r="UUO835" s="94"/>
      <c r="UUP835" s="95"/>
      <c r="UUQ835" s="95"/>
      <c r="UUR835" s="95"/>
      <c r="UUS835" s="95"/>
      <c r="UUT835" s="95"/>
      <c r="UUU835" s="95"/>
      <c r="UUV835" s="95"/>
      <c r="UUW835" s="95"/>
      <c r="UUX835" s="95"/>
      <c r="UUY835" s="95"/>
      <c r="UUZ835" s="95"/>
      <c r="UVA835" s="95"/>
      <c r="UVB835" s="95"/>
      <c r="UVC835" s="95"/>
      <c r="UVD835" s="95"/>
      <c r="UVE835" s="95"/>
      <c r="UVF835" s="95"/>
      <c r="UVG835" s="95"/>
      <c r="UVH835" s="95"/>
      <c r="UVI835" s="95"/>
      <c r="UVJ835" s="95"/>
      <c r="UVK835" s="95"/>
      <c r="UVL835" s="95"/>
      <c r="UVM835" s="95"/>
      <c r="UVN835" s="95"/>
      <c r="UVO835" s="95"/>
      <c r="UVP835" s="95"/>
      <c r="UVQ835" s="95"/>
      <c r="UVR835" s="95"/>
      <c r="UVS835" s="95"/>
      <c r="UVT835" s="95"/>
      <c r="UVU835" s="95"/>
      <c r="UVV835" s="96"/>
      <c r="UVW835" s="94"/>
      <c r="UVX835" s="95"/>
      <c r="UVY835" s="95"/>
      <c r="UVZ835" s="95"/>
      <c r="UWA835" s="95"/>
      <c r="UWB835" s="95"/>
      <c r="UWC835" s="95"/>
      <c r="UWD835" s="95"/>
      <c r="UWE835" s="95"/>
      <c r="UWF835" s="95"/>
      <c r="UWG835" s="95"/>
      <c r="UWH835" s="95"/>
      <c r="UWI835" s="95"/>
      <c r="UWJ835" s="95"/>
      <c r="UWK835" s="95"/>
      <c r="UWL835" s="95"/>
      <c r="UWM835" s="95"/>
      <c r="UWN835" s="95"/>
      <c r="UWO835" s="95"/>
      <c r="UWP835" s="95"/>
      <c r="UWQ835" s="95"/>
      <c r="UWR835" s="95"/>
      <c r="UWS835" s="95"/>
      <c r="UWT835" s="95"/>
      <c r="UWU835" s="95"/>
      <c r="UWV835" s="95"/>
      <c r="UWW835" s="95"/>
      <c r="UWX835" s="95"/>
      <c r="UWY835" s="95"/>
      <c r="UWZ835" s="95"/>
      <c r="UXA835" s="95"/>
      <c r="UXB835" s="95"/>
      <c r="UXC835" s="95"/>
      <c r="UXD835" s="96"/>
      <c r="UXE835" s="94"/>
      <c r="UXF835" s="95"/>
      <c r="UXG835" s="95"/>
      <c r="UXH835" s="95"/>
      <c r="UXI835" s="95"/>
      <c r="UXJ835" s="95"/>
      <c r="UXK835" s="95"/>
      <c r="UXL835" s="95"/>
      <c r="UXM835" s="95"/>
      <c r="UXN835" s="95"/>
      <c r="UXO835" s="95"/>
      <c r="UXP835" s="95"/>
      <c r="UXQ835" s="95"/>
      <c r="UXR835" s="95"/>
      <c r="UXS835" s="95"/>
      <c r="UXT835" s="95"/>
      <c r="UXU835" s="95"/>
      <c r="UXV835" s="95"/>
      <c r="UXW835" s="95"/>
      <c r="UXX835" s="95"/>
      <c r="UXY835" s="95"/>
      <c r="UXZ835" s="95"/>
      <c r="UYA835" s="95"/>
      <c r="UYB835" s="95"/>
      <c r="UYC835" s="95"/>
      <c r="UYD835" s="95"/>
      <c r="UYE835" s="95"/>
      <c r="UYF835" s="95"/>
      <c r="UYG835" s="95"/>
      <c r="UYH835" s="95"/>
      <c r="UYI835" s="95"/>
      <c r="UYJ835" s="95"/>
      <c r="UYK835" s="95"/>
      <c r="UYL835" s="96"/>
      <c r="UYM835" s="94"/>
      <c r="UYN835" s="95"/>
      <c r="UYO835" s="95"/>
      <c r="UYP835" s="95"/>
      <c r="UYQ835" s="95"/>
      <c r="UYR835" s="95"/>
      <c r="UYS835" s="95"/>
      <c r="UYT835" s="95"/>
      <c r="UYU835" s="95"/>
      <c r="UYV835" s="95"/>
      <c r="UYW835" s="95"/>
      <c r="UYX835" s="95"/>
      <c r="UYY835" s="95"/>
      <c r="UYZ835" s="95"/>
      <c r="UZA835" s="95"/>
      <c r="UZB835" s="95"/>
      <c r="UZC835" s="95"/>
      <c r="UZD835" s="95"/>
      <c r="UZE835" s="95"/>
      <c r="UZF835" s="95"/>
      <c r="UZG835" s="95"/>
      <c r="UZH835" s="95"/>
      <c r="UZI835" s="95"/>
      <c r="UZJ835" s="95"/>
      <c r="UZK835" s="95"/>
      <c r="UZL835" s="95"/>
      <c r="UZM835" s="95"/>
      <c r="UZN835" s="95"/>
      <c r="UZO835" s="95"/>
      <c r="UZP835" s="95"/>
      <c r="UZQ835" s="95"/>
      <c r="UZR835" s="95"/>
      <c r="UZS835" s="95"/>
      <c r="UZT835" s="96"/>
      <c r="UZU835" s="94"/>
      <c r="UZV835" s="95"/>
      <c r="UZW835" s="95"/>
      <c r="UZX835" s="95"/>
      <c r="UZY835" s="95"/>
      <c r="UZZ835" s="95"/>
      <c r="VAA835" s="95"/>
      <c r="VAB835" s="95"/>
      <c r="VAC835" s="95"/>
      <c r="VAD835" s="95"/>
      <c r="VAE835" s="95"/>
      <c r="VAF835" s="95"/>
      <c r="VAG835" s="95"/>
      <c r="VAH835" s="95"/>
      <c r="VAI835" s="95"/>
      <c r="VAJ835" s="95"/>
      <c r="VAK835" s="95"/>
      <c r="VAL835" s="95"/>
      <c r="VAM835" s="95"/>
      <c r="VAN835" s="95"/>
      <c r="VAO835" s="95"/>
      <c r="VAP835" s="95"/>
      <c r="VAQ835" s="95"/>
      <c r="VAR835" s="95"/>
      <c r="VAS835" s="95"/>
      <c r="VAT835" s="95"/>
      <c r="VAU835" s="95"/>
      <c r="VAV835" s="95"/>
      <c r="VAW835" s="95"/>
      <c r="VAX835" s="95"/>
      <c r="VAY835" s="95"/>
      <c r="VAZ835" s="95"/>
      <c r="VBA835" s="95"/>
      <c r="VBB835" s="96"/>
      <c r="VBC835" s="94"/>
      <c r="VBD835" s="95"/>
      <c r="VBE835" s="95"/>
      <c r="VBF835" s="95"/>
      <c r="VBG835" s="95"/>
      <c r="VBH835" s="95"/>
      <c r="VBI835" s="95"/>
      <c r="VBJ835" s="95"/>
      <c r="VBK835" s="95"/>
      <c r="VBL835" s="95"/>
      <c r="VBM835" s="95"/>
      <c r="VBN835" s="95"/>
      <c r="VBO835" s="95"/>
      <c r="VBP835" s="95"/>
      <c r="VBQ835" s="95"/>
      <c r="VBR835" s="95"/>
      <c r="VBS835" s="95"/>
      <c r="VBT835" s="95"/>
      <c r="VBU835" s="95"/>
      <c r="VBV835" s="95"/>
      <c r="VBW835" s="95"/>
      <c r="VBX835" s="95"/>
      <c r="VBY835" s="95"/>
      <c r="VBZ835" s="95"/>
      <c r="VCA835" s="95"/>
      <c r="VCB835" s="95"/>
      <c r="VCC835" s="95"/>
      <c r="VCD835" s="95"/>
      <c r="VCE835" s="95"/>
      <c r="VCF835" s="95"/>
      <c r="VCG835" s="95"/>
      <c r="VCH835" s="95"/>
      <c r="VCI835" s="95"/>
      <c r="VCJ835" s="96"/>
      <c r="VCK835" s="94"/>
      <c r="VCL835" s="95"/>
      <c r="VCM835" s="95"/>
      <c r="VCN835" s="95"/>
      <c r="VCO835" s="95"/>
      <c r="VCP835" s="95"/>
      <c r="VCQ835" s="95"/>
      <c r="VCR835" s="95"/>
      <c r="VCS835" s="95"/>
      <c r="VCT835" s="95"/>
      <c r="VCU835" s="95"/>
      <c r="VCV835" s="95"/>
      <c r="VCW835" s="95"/>
      <c r="VCX835" s="95"/>
      <c r="VCY835" s="95"/>
      <c r="VCZ835" s="95"/>
      <c r="VDA835" s="95"/>
      <c r="VDB835" s="95"/>
      <c r="VDC835" s="95"/>
      <c r="VDD835" s="95"/>
      <c r="VDE835" s="95"/>
      <c r="VDF835" s="95"/>
      <c r="VDG835" s="95"/>
      <c r="VDH835" s="95"/>
      <c r="VDI835" s="95"/>
      <c r="VDJ835" s="95"/>
      <c r="VDK835" s="95"/>
      <c r="VDL835" s="95"/>
      <c r="VDM835" s="95"/>
      <c r="VDN835" s="95"/>
      <c r="VDO835" s="95"/>
      <c r="VDP835" s="95"/>
      <c r="VDQ835" s="95"/>
      <c r="VDR835" s="96"/>
      <c r="VDS835" s="94"/>
      <c r="VDT835" s="95"/>
      <c r="VDU835" s="95"/>
      <c r="VDV835" s="95"/>
      <c r="VDW835" s="95"/>
      <c r="VDX835" s="95"/>
      <c r="VDY835" s="95"/>
      <c r="VDZ835" s="95"/>
      <c r="VEA835" s="95"/>
      <c r="VEB835" s="95"/>
      <c r="VEC835" s="95"/>
      <c r="VED835" s="95"/>
      <c r="VEE835" s="95"/>
      <c r="VEF835" s="95"/>
      <c r="VEG835" s="95"/>
      <c r="VEH835" s="95"/>
      <c r="VEI835" s="95"/>
      <c r="VEJ835" s="95"/>
      <c r="VEK835" s="95"/>
      <c r="VEL835" s="95"/>
      <c r="VEM835" s="95"/>
      <c r="VEN835" s="95"/>
      <c r="VEO835" s="95"/>
      <c r="VEP835" s="95"/>
      <c r="VEQ835" s="95"/>
      <c r="VER835" s="95"/>
      <c r="VES835" s="95"/>
      <c r="VET835" s="95"/>
      <c r="VEU835" s="95"/>
      <c r="VEV835" s="95"/>
      <c r="VEW835" s="95"/>
      <c r="VEX835" s="95"/>
      <c r="VEY835" s="95"/>
      <c r="VEZ835" s="96"/>
      <c r="VFA835" s="94"/>
      <c r="VFB835" s="95"/>
      <c r="VFC835" s="95"/>
      <c r="VFD835" s="95"/>
      <c r="VFE835" s="95"/>
      <c r="VFF835" s="95"/>
      <c r="VFG835" s="95"/>
      <c r="VFH835" s="95"/>
      <c r="VFI835" s="95"/>
      <c r="VFJ835" s="95"/>
      <c r="VFK835" s="95"/>
      <c r="VFL835" s="95"/>
      <c r="VFM835" s="95"/>
      <c r="VFN835" s="95"/>
      <c r="VFO835" s="95"/>
      <c r="VFP835" s="95"/>
      <c r="VFQ835" s="95"/>
      <c r="VFR835" s="95"/>
      <c r="VFS835" s="95"/>
      <c r="VFT835" s="95"/>
      <c r="VFU835" s="95"/>
      <c r="VFV835" s="95"/>
      <c r="VFW835" s="95"/>
      <c r="VFX835" s="95"/>
      <c r="VFY835" s="95"/>
      <c r="VFZ835" s="95"/>
      <c r="VGA835" s="95"/>
      <c r="VGB835" s="95"/>
      <c r="VGC835" s="95"/>
      <c r="VGD835" s="95"/>
      <c r="VGE835" s="95"/>
      <c r="VGF835" s="95"/>
      <c r="VGG835" s="95"/>
      <c r="VGH835" s="96"/>
      <c r="VGI835" s="94"/>
      <c r="VGJ835" s="95"/>
      <c r="VGK835" s="95"/>
      <c r="VGL835" s="95"/>
      <c r="VGM835" s="95"/>
      <c r="VGN835" s="95"/>
      <c r="VGO835" s="95"/>
      <c r="VGP835" s="95"/>
      <c r="VGQ835" s="95"/>
      <c r="VGR835" s="95"/>
      <c r="VGS835" s="95"/>
      <c r="VGT835" s="95"/>
      <c r="VGU835" s="95"/>
      <c r="VGV835" s="95"/>
      <c r="VGW835" s="95"/>
      <c r="VGX835" s="95"/>
      <c r="VGY835" s="95"/>
      <c r="VGZ835" s="95"/>
      <c r="VHA835" s="95"/>
      <c r="VHB835" s="95"/>
      <c r="VHC835" s="95"/>
      <c r="VHD835" s="95"/>
      <c r="VHE835" s="95"/>
      <c r="VHF835" s="95"/>
      <c r="VHG835" s="95"/>
      <c r="VHH835" s="95"/>
      <c r="VHI835" s="95"/>
      <c r="VHJ835" s="95"/>
      <c r="VHK835" s="95"/>
      <c r="VHL835" s="95"/>
      <c r="VHM835" s="95"/>
      <c r="VHN835" s="95"/>
      <c r="VHO835" s="95"/>
      <c r="VHP835" s="96"/>
      <c r="VHQ835" s="94"/>
      <c r="VHR835" s="95"/>
      <c r="VHS835" s="95"/>
      <c r="VHT835" s="95"/>
      <c r="VHU835" s="95"/>
      <c r="VHV835" s="95"/>
      <c r="VHW835" s="95"/>
      <c r="VHX835" s="95"/>
      <c r="VHY835" s="95"/>
      <c r="VHZ835" s="95"/>
      <c r="VIA835" s="95"/>
      <c r="VIB835" s="95"/>
      <c r="VIC835" s="95"/>
      <c r="VID835" s="95"/>
      <c r="VIE835" s="95"/>
      <c r="VIF835" s="95"/>
      <c r="VIG835" s="95"/>
      <c r="VIH835" s="95"/>
      <c r="VII835" s="95"/>
      <c r="VIJ835" s="95"/>
      <c r="VIK835" s="95"/>
      <c r="VIL835" s="95"/>
      <c r="VIM835" s="95"/>
      <c r="VIN835" s="95"/>
      <c r="VIO835" s="95"/>
      <c r="VIP835" s="95"/>
      <c r="VIQ835" s="95"/>
      <c r="VIR835" s="95"/>
      <c r="VIS835" s="95"/>
      <c r="VIT835" s="95"/>
      <c r="VIU835" s="95"/>
      <c r="VIV835" s="95"/>
      <c r="VIW835" s="95"/>
      <c r="VIX835" s="96"/>
      <c r="VIY835" s="94"/>
      <c r="VIZ835" s="95"/>
      <c r="VJA835" s="95"/>
      <c r="VJB835" s="95"/>
      <c r="VJC835" s="95"/>
      <c r="VJD835" s="95"/>
      <c r="VJE835" s="95"/>
      <c r="VJF835" s="95"/>
      <c r="VJG835" s="95"/>
      <c r="VJH835" s="95"/>
      <c r="VJI835" s="95"/>
      <c r="VJJ835" s="95"/>
      <c r="VJK835" s="95"/>
      <c r="VJL835" s="95"/>
      <c r="VJM835" s="95"/>
      <c r="VJN835" s="95"/>
      <c r="VJO835" s="95"/>
      <c r="VJP835" s="95"/>
      <c r="VJQ835" s="95"/>
      <c r="VJR835" s="95"/>
      <c r="VJS835" s="95"/>
      <c r="VJT835" s="95"/>
      <c r="VJU835" s="95"/>
      <c r="VJV835" s="95"/>
      <c r="VJW835" s="95"/>
      <c r="VJX835" s="95"/>
      <c r="VJY835" s="95"/>
      <c r="VJZ835" s="95"/>
      <c r="VKA835" s="95"/>
      <c r="VKB835" s="95"/>
      <c r="VKC835" s="95"/>
      <c r="VKD835" s="95"/>
      <c r="VKE835" s="95"/>
      <c r="VKF835" s="96"/>
      <c r="VKG835" s="94"/>
      <c r="VKH835" s="95"/>
      <c r="VKI835" s="95"/>
      <c r="VKJ835" s="95"/>
      <c r="VKK835" s="95"/>
      <c r="VKL835" s="95"/>
      <c r="VKM835" s="95"/>
      <c r="VKN835" s="95"/>
      <c r="VKO835" s="95"/>
      <c r="VKP835" s="95"/>
      <c r="VKQ835" s="95"/>
      <c r="VKR835" s="95"/>
      <c r="VKS835" s="95"/>
      <c r="VKT835" s="95"/>
      <c r="VKU835" s="95"/>
      <c r="VKV835" s="95"/>
      <c r="VKW835" s="95"/>
      <c r="VKX835" s="95"/>
      <c r="VKY835" s="95"/>
      <c r="VKZ835" s="95"/>
      <c r="VLA835" s="95"/>
      <c r="VLB835" s="95"/>
      <c r="VLC835" s="95"/>
      <c r="VLD835" s="95"/>
      <c r="VLE835" s="95"/>
      <c r="VLF835" s="95"/>
      <c r="VLG835" s="95"/>
      <c r="VLH835" s="95"/>
      <c r="VLI835" s="95"/>
      <c r="VLJ835" s="95"/>
      <c r="VLK835" s="95"/>
      <c r="VLL835" s="95"/>
      <c r="VLM835" s="95"/>
      <c r="VLN835" s="96"/>
      <c r="VLO835" s="94"/>
      <c r="VLP835" s="95"/>
      <c r="VLQ835" s="95"/>
      <c r="VLR835" s="95"/>
      <c r="VLS835" s="95"/>
      <c r="VLT835" s="95"/>
      <c r="VLU835" s="95"/>
      <c r="VLV835" s="95"/>
      <c r="VLW835" s="95"/>
      <c r="VLX835" s="95"/>
      <c r="VLY835" s="95"/>
      <c r="VLZ835" s="95"/>
      <c r="VMA835" s="95"/>
      <c r="VMB835" s="95"/>
      <c r="VMC835" s="95"/>
      <c r="VMD835" s="95"/>
      <c r="VME835" s="95"/>
      <c r="VMF835" s="95"/>
      <c r="VMG835" s="95"/>
      <c r="VMH835" s="95"/>
      <c r="VMI835" s="95"/>
      <c r="VMJ835" s="95"/>
      <c r="VMK835" s="95"/>
      <c r="VML835" s="95"/>
      <c r="VMM835" s="95"/>
      <c r="VMN835" s="95"/>
      <c r="VMO835" s="95"/>
      <c r="VMP835" s="95"/>
      <c r="VMQ835" s="95"/>
      <c r="VMR835" s="95"/>
      <c r="VMS835" s="95"/>
      <c r="VMT835" s="95"/>
      <c r="VMU835" s="95"/>
      <c r="VMV835" s="96"/>
      <c r="VMW835" s="94"/>
      <c r="VMX835" s="95"/>
      <c r="VMY835" s="95"/>
      <c r="VMZ835" s="95"/>
      <c r="VNA835" s="95"/>
      <c r="VNB835" s="95"/>
      <c r="VNC835" s="95"/>
      <c r="VND835" s="95"/>
      <c r="VNE835" s="95"/>
      <c r="VNF835" s="95"/>
      <c r="VNG835" s="95"/>
      <c r="VNH835" s="95"/>
      <c r="VNI835" s="95"/>
      <c r="VNJ835" s="95"/>
      <c r="VNK835" s="95"/>
      <c r="VNL835" s="95"/>
      <c r="VNM835" s="95"/>
      <c r="VNN835" s="95"/>
      <c r="VNO835" s="95"/>
      <c r="VNP835" s="95"/>
      <c r="VNQ835" s="95"/>
      <c r="VNR835" s="95"/>
      <c r="VNS835" s="95"/>
      <c r="VNT835" s="95"/>
      <c r="VNU835" s="95"/>
      <c r="VNV835" s="95"/>
      <c r="VNW835" s="95"/>
      <c r="VNX835" s="95"/>
      <c r="VNY835" s="95"/>
      <c r="VNZ835" s="95"/>
      <c r="VOA835" s="95"/>
      <c r="VOB835" s="95"/>
      <c r="VOC835" s="95"/>
      <c r="VOD835" s="96"/>
      <c r="VOE835" s="94"/>
      <c r="VOF835" s="95"/>
      <c r="VOG835" s="95"/>
      <c r="VOH835" s="95"/>
      <c r="VOI835" s="95"/>
      <c r="VOJ835" s="95"/>
      <c r="VOK835" s="95"/>
      <c r="VOL835" s="95"/>
      <c r="VOM835" s="95"/>
      <c r="VON835" s="95"/>
      <c r="VOO835" s="95"/>
      <c r="VOP835" s="95"/>
      <c r="VOQ835" s="95"/>
      <c r="VOR835" s="95"/>
      <c r="VOS835" s="95"/>
      <c r="VOT835" s="95"/>
      <c r="VOU835" s="95"/>
      <c r="VOV835" s="95"/>
      <c r="VOW835" s="95"/>
      <c r="VOX835" s="95"/>
      <c r="VOY835" s="95"/>
      <c r="VOZ835" s="95"/>
      <c r="VPA835" s="95"/>
      <c r="VPB835" s="95"/>
      <c r="VPC835" s="95"/>
      <c r="VPD835" s="95"/>
      <c r="VPE835" s="95"/>
      <c r="VPF835" s="95"/>
      <c r="VPG835" s="95"/>
      <c r="VPH835" s="95"/>
      <c r="VPI835" s="95"/>
      <c r="VPJ835" s="95"/>
      <c r="VPK835" s="95"/>
      <c r="VPL835" s="96"/>
      <c r="VPM835" s="94"/>
      <c r="VPN835" s="95"/>
      <c r="VPO835" s="95"/>
      <c r="VPP835" s="95"/>
      <c r="VPQ835" s="95"/>
      <c r="VPR835" s="95"/>
      <c r="VPS835" s="95"/>
      <c r="VPT835" s="95"/>
      <c r="VPU835" s="95"/>
      <c r="VPV835" s="95"/>
      <c r="VPW835" s="95"/>
      <c r="VPX835" s="95"/>
      <c r="VPY835" s="95"/>
      <c r="VPZ835" s="95"/>
      <c r="VQA835" s="95"/>
      <c r="VQB835" s="95"/>
      <c r="VQC835" s="95"/>
      <c r="VQD835" s="95"/>
      <c r="VQE835" s="95"/>
      <c r="VQF835" s="95"/>
      <c r="VQG835" s="95"/>
      <c r="VQH835" s="95"/>
      <c r="VQI835" s="95"/>
      <c r="VQJ835" s="95"/>
      <c r="VQK835" s="95"/>
      <c r="VQL835" s="95"/>
      <c r="VQM835" s="95"/>
      <c r="VQN835" s="95"/>
      <c r="VQO835" s="95"/>
      <c r="VQP835" s="95"/>
      <c r="VQQ835" s="95"/>
      <c r="VQR835" s="95"/>
      <c r="VQS835" s="95"/>
      <c r="VQT835" s="96"/>
      <c r="VQU835" s="94"/>
      <c r="VQV835" s="95"/>
      <c r="VQW835" s="95"/>
      <c r="VQX835" s="95"/>
      <c r="VQY835" s="95"/>
      <c r="VQZ835" s="95"/>
      <c r="VRA835" s="95"/>
      <c r="VRB835" s="95"/>
      <c r="VRC835" s="95"/>
      <c r="VRD835" s="95"/>
      <c r="VRE835" s="95"/>
      <c r="VRF835" s="95"/>
      <c r="VRG835" s="95"/>
      <c r="VRH835" s="95"/>
      <c r="VRI835" s="95"/>
      <c r="VRJ835" s="95"/>
      <c r="VRK835" s="95"/>
      <c r="VRL835" s="95"/>
      <c r="VRM835" s="95"/>
      <c r="VRN835" s="95"/>
      <c r="VRO835" s="95"/>
      <c r="VRP835" s="95"/>
      <c r="VRQ835" s="95"/>
      <c r="VRR835" s="95"/>
      <c r="VRS835" s="95"/>
      <c r="VRT835" s="95"/>
      <c r="VRU835" s="95"/>
      <c r="VRV835" s="95"/>
      <c r="VRW835" s="95"/>
      <c r="VRX835" s="95"/>
      <c r="VRY835" s="95"/>
      <c r="VRZ835" s="95"/>
      <c r="VSA835" s="95"/>
      <c r="VSB835" s="96"/>
      <c r="VSC835" s="94"/>
      <c r="VSD835" s="95"/>
      <c r="VSE835" s="95"/>
      <c r="VSF835" s="95"/>
      <c r="VSG835" s="95"/>
      <c r="VSH835" s="95"/>
      <c r="VSI835" s="95"/>
      <c r="VSJ835" s="95"/>
      <c r="VSK835" s="95"/>
      <c r="VSL835" s="95"/>
      <c r="VSM835" s="95"/>
      <c r="VSN835" s="95"/>
      <c r="VSO835" s="95"/>
      <c r="VSP835" s="95"/>
      <c r="VSQ835" s="95"/>
      <c r="VSR835" s="95"/>
      <c r="VSS835" s="95"/>
      <c r="VST835" s="95"/>
      <c r="VSU835" s="95"/>
      <c r="VSV835" s="95"/>
      <c r="VSW835" s="95"/>
      <c r="VSX835" s="95"/>
      <c r="VSY835" s="95"/>
      <c r="VSZ835" s="95"/>
      <c r="VTA835" s="95"/>
      <c r="VTB835" s="95"/>
      <c r="VTC835" s="95"/>
      <c r="VTD835" s="95"/>
      <c r="VTE835" s="95"/>
      <c r="VTF835" s="95"/>
      <c r="VTG835" s="95"/>
      <c r="VTH835" s="95"/>
      <c r="VTI835" s="95"/>
      <c r="VTJ835" s="96"/>
      <c r="VTK835" s="94"/>
      <c r="VTL835" s="95"/>
      <c r="VTM835" s="95"/>
      <c r="VTN835" s="95"/>
      <c r="VTO835" s="95"/>
      <c r="VTP835" s="95"/>
      <c r="VTQ835" s="95"/>
      <c r="VTR835" s="95"/>
      <c r="VTS835" s="95"/>
      <c r="VTT835" s="95"/>
      <c r="VTU835" s="95"/>
      <c r="VTV835" s="95"/>
      <c r="VTW835" s="95"/>
      <c r="VTX835" s="95"/>
      <c r="VTY835" s="95"/>
      <c r="VTZ835" s="95"/>
      <c r="VUA835" s="95"/>
      <c r="VUB835" s="95"/>
      <c r="VUC835" s="95"/>
      <c r="VUD835" s="95"/>
      <c r="VUE835" s="95"/>
      <c r="VUF835" s="95"/>
      <c r="VUG835" s="95"/>
      <c r="VUH835" s="95"/>
      <c r="VUI835" s="95"/>
      <c r="VUJ835" s="95"/>
      <c r="VUK835" s="95"/>
      <c r="VUL835" s="95"/>
      <c r="VUM835" s="95"/>
      <c r="VUN835" s="95"/>
      <c r="VUO835" s="95"/>
      <c r="VUP835" s="95"/>
      <c r="VUQ835" s="95"/>
      <c r="VUR835" s="96"/>
      <c r="VUS835" s="94"/>
      <c r="VUT835" s="95"/>
      <c r="VUU835" s="95"/>
      <c r="VUV835" s="95"/>
      <c r="VUW835" s="95"/>
      <c r="VUX835" s="95"/>
      <c r="VUY835" s="95"/>
      <c r="VUZ835" s="95"/>
      <c r="VVA835" s="95"/>
      <c r="VVB835" s="95"/>
      <c r="VVC835" s="95"/>
      <c r="VVD835" s="95"/>
      <c r="VVE835" s="95"/>
      <c r="VVF835" s="95"/>
      <c r="VVG835" s="95"/>
      <c r="VVH835" s="95"/>
      <c r="VVI835" s="95"/>
      <c r="VVJ835" s="95"/>
      <c r="VVK835" s="95"/>
      <c r="VVL835" s="95"/>
      <c r="VVM835" s="95"/>
      <c r="VVN835" s="95"/>
      <c r="VVO835" s="95"/>
      <c r="VVP835" s="95"/>
      <c r="VVQ835" s="95"/>
      <c r="VVR835" s="95"/>
      <c r="VVS835" s="95"/>
      <c r="VVT835" s="95"/>
      <c r="VVU835" s="95"/>
      <c r="VVV835" s="95"/>
      <c r="VVW835" s="95"/>
      <c r="VVX835" s="95"/>
      <c r="VVY835" s="95"/>
      <c r="VVZ835" s="96"/>
      <c r="VWA835" s="94"/>
      <c r="VWB835" s="95"/>
      <c r="VWC835" s="95"/>
      <c r="VWD835" s="95"/>
      <c r="VWE835" s="95"/>
      <c r="VWF835" s="95"/>
      <c r="VWG835" s="95"/>
      <c r="VWH835" s="95"/>
      <c r="VWI835" s="95"/>
      <c r="VWJ835" s="95"/>
      <c r="VWK835" s="95"/>
      <c r="VWL835" s="95"/>
      <c r="VWM835" s="95"/>
      <c r="VWN835" s="95"/>
      <c r="VWO835" s="95"/>
      <c r="VWP835" s="95"/>
      <c r="VWQ835" s="95"/>
      <c r="VWR835" s="95"/>
      <c r="VWS835" s="95"/>
      <c r="VWT835" s="95"/>
      <c r="VWU835" s="95"/>
      <c r="VWV835" s="95"/>
      <c r="VWW835" s="95"/>
      <c r="VWX835" s="95"/>
      <c r="VWY835" s="95"/>
      <c r="VWZ835" s="95"/>
      <c r="VXA835" s="95"/>
      <c r="VXB835" s="95"/>
      <c r="VXC835" s="95"/>
      <c r="VXD835" s="95"/>
      <c r="VXE835" s="95"/>
      <c r="VXF835" s="95"/>
      <c r="VXG835" s="95"/>
      <c r="VXH835" s="96"/>
      <c r="VXI835" s="94"/>
      <c r="VXJ835" s="95"/>
      <c r="VXK835" s="95"/>
      <c r="VXL835" s="95"/>
      <c r="VXM835" s="95"/>
      <c r="VXN835" s="95"/>
      <c r="VXO835" s="95"/>
      <c r="VXP835" s="95"/>
      <c r="VXQ835" s="95"/>
      <c r="VXR835" s="95"/>
      <c r="VXS835" s="95"/>
      <c r="VXT835" s="95"/>
      <c r="VXU835" s="95"/>
      <c r="VXV835" s="95"/>
      <c r="VXW835" s="95"/>
      <c r="VXX835" s="95"/>
      <c r="VXY835" s="95"/>
      <c r="VXZ835" s="95"/>
      <c r="VYA835" s="95"/>
      <c r="VYB835" s="95"/>
      <c r="VYC835" s="95"/>
      <c r="VYD835" s="95"/>
      <c r="VYE835" s="95"/>
      <c r="VYF835" s="95"/>
      <c r="VYG835" s="95"/>
      <c r="VYH835" s="95"/>
      <c r="VYI835" s="95"/>
      <c r="VYJ835" s="95"/>
      <c r="VYK835" s="95"/>
      <c r="VYL835" s="95"/>
      <c r="VYM835" s="95"/>
      <c r="VYN835" s="95"/>
      <c r="VYO835" s="95"/>
      <c r="VYP835" s="96"/>
      <c r="VYQ835" s="94"/>
      <c r="VYR835" s="95"/>
      <c r="VYS835" s="95"/>
      <c r="VYT835" s="95"/>
      <c r="VYU835" s="95"/>
      <c r="VYV835" s="95"/>
      <c r="VYW835" s="95"/>
      <c r="VYX835" s="95"/>
      <c r="VYY835" s="95"/>
      <c r="VYZ835" s="95"/>
      <c r="VZA835" s="95"/>
      <c r="VZB835" s="95"/>
      <c r="VZC835" s="95"/>
      <c r="VZD835" s="95"/>
      <c r="VZE835" s="95"/>
      <c r="VZF835" s="95"/>
      <c r="VZG835" s="95"/>
      <c r="VZH835" s="95"/>
      <c r="VZI835" s="95"/>
      <c r="VZJ835" s="95"/>
      <c r="VZK835" s="95"/>
      <c r="VZL835" s="95"/>
      <c r="VZM835" s="95"/>
      <c r="VZN835" s="95"/>
      <c r="VZO835" s="95"/>
      <c r="VZP835" s="95"/>
      <c r="VZQ835" s="95"/>
      <c r="VZR835" s="95"/>
      <c r="VZS835" s="95"/>
      <c r="VZT835" s="95"/>
      <c r="VZU835" s="95"/>
      <c r="VZV835" s="95"/>
      <c r="VZW835" s="95"/>
      <c r="VZX835" s="96"/>
      <c r="VZY835" s="94"/>
      <c r="VZZ835" s="95"/>
      <c r="WAA835" s="95"/>
      <c r="WAB835" s="95"/>
      <c r="WAC835" s="95"/>
      <c r="WAD835" s="95"/>
      <c r="WAE835" s="95"/>
      <c r="WAF835" s="95"/>
      <c r="WAG835" s="95"/>
      <c r="WAH835" s="95"/>
      <c r="WAI835" s="95"/>
      <c r="WAJ835" s="95"/>
      <c r="WAK835" s="95"/>
      <c r="WAL835" s="95"/>
      <c r="WAM835" s="95"/>
      <c r="WAN835" s="95"/>
      <c r="WAO835" s="95"/>
      <c r="WAP835" s="95"/>
      <c r="WAQ835" s="95"/>
      <c r="WAR835" s="95"/>
      <c r="WAS835" s="95"/>
      <c r="WAT835" s="95"/>
      <c r="WAU835" s="95"/>
      <c r="WAV835" s="95"/>
      <c r="WAW835" s="95"/>
      <c r="WAX835" s="95"/>
      <c r="WAY835" s="95"/>
      <c r="WAZ835" s="95"/>
      <c r="WBA835" s="95"/>
      <c r="WBB835" s="95"/>
      <c r="WBC835" s="95"/>
      <c r="WBD835" s="95"/>
      <c r="WBE835" s="95"/>
      <c r="WBF835" s="96"/>
      <c r="WBG835" s="94"/>
      <c r="WBH835" s="95"/>
      <c r="WBI835" s="95"/>
      <c r="WBJ835" s="95"/>
      <c r="WBK835" s="95"/>
      <c r="WBL835" s="95"/>
      <c r="WBM835" s="95"/>
      <c r="WBN835" s="95"/>
      <c r="WBO835" s="95"/>
      <c r="WBP835" s="95"/>
      <c r="WBQ835" s="95"/>
      <c r="WBR835" s="95"/>
      <c r="WBS835" s="95"/>
      <c r="WBT835" s="95"/>
      <c r="WBU835" s="95"/>
      <c r="WBV835" s="95"/>
      <c r="WBW835" s="95"/>
      <c r="WBX835" s="95"/>
      <c r="WBY835" s="95"/>
      <c r="WBZ835" s="95"/>
      <c r="WCA835" s="95"/>
      <c r="WCB835" s="95"/>
      <c r="WCC835" s="95"/>
      <c r="WCD835" s="95"/>
      <c r="WCE835" s="95"/>
      <c r="WCF835" s="95"/>
      <c r="WCG835" s="95"/>
      <c r="WCH835" s="95"/>
      <c r="WCI835" s="95"/>
      <c r="WCJ835" s="95"/>
      <c r="WCK835" s="95"/>
      <c r="WCL835" s="95"/>
      <c r="WCM835" s="95"/>
      <c r="WCN835" s="96"/>
      <c r="WCO835" s="94"/>
      <c r="WCP835" s="95"/>
      <c r="WCQ835" s="95"/>
      <c r="WCR835" s="95"/>
      <c r="WCS835" s="95"/>
      <c r="WCT835" s="95"/>
      <c r="WCU835" s="95"/>
      <c r="WCV835" s="95"/>
      <c r="WCW835" s="95"/>
      <c r="WCX835" s="95"/>
      <c r="WCY835" s="95"/>
      <c r="WCZ835" s="95"/>
      <c r="WDA835" s="95"/>
      <c r="WDB835" s="95"/>
      <c r="WDC835" s="95"/>
      <c r="WDD835" s="95"/>
      <c r="WDE835" s="95"/>
      <c r="WDF835" s="95"/>
      <c r="WDG835" s="95"/>
      <c r="WDH835" s="95"/>
      <c r="WDI835" s="95"/>
      <c r="WDJ835" s="95"/>
      <c r="WDK835" s="95"/>
      <c r="WDL835" s="95"/>
      <c r="WDM835" s="95"/>
      <c r="WDN835" s="95"/>
      <c r="WDO835" s="95"/>
      <c r="WDP835" s="95"/>
      <c r="WDQ835" s="95"/>
      <c r="WDR835" s="95"/>
      <c r="WDS835" s="95"/>
      <c r="WDT835" s="95"/>
      <c r="WDU835" s="95"/>
      <c r="WDV835" s="96"/>
      <c r="WDW835" s="94"/>
      <c r="WDX835" s="95"/>
      <c r="WDY835" s="95"/>
      <c r="WDZ835" s="95"/>
      <c r="WEA835" s="95"/>
      <c r="WEB835" s="95"/>
      <c r="WEC835" s="95"/>
      <c r="WED835" s="95"/>
      <c r="WEE835" s="95"/>
      <c r="WEF835" s="95"/>
      <c r="WEG835" s="95"/>
      <c r="WEH835" s="95"/>
      <c r="WEI835" s="95"/>
      <c r="WEJ835" s="95"/>
      <c r="WEK835" s="95"/>
      <c r="WEL835" s="95"/>
      <c r="WEM835" s="95"/>
      <c r="WEN835" s="95"/>
      <c r="WEO835" s="95"/>
      <c r="WEP835" s="95"/>
      <c r="WEQ835" s="95"/>
      <c r="WER835" s="95"/>
      <c r="WES835" s="95"/>
      <c r="WET835" s="95"/>
      <c r="WEU835" s="95"/>
      <c r="WEV835" s="95"/>
      <c r="WEW835" s="95"/>
      <c r="WEX835" s="95"/>
      <c r="WEY835" s="95"/>
      <c r="WEZ835" s="95"/>
      <c r="WFA835" s="95"/>
      <c r="WFB835" s="95"/>
      <c r="WFC835" s="95"/>
      <c r="WFD835" s="96"/>
      <c r="WFE835" s="94"/>
      <c r="WFF835" s="95"/>
      <c r="WFG835" s="95"/>
      <c r="WFH835" s="95"/>
      <c r="WFI835" s="95"/>
      <c r="WFJ835" s="95"/>
      <c r="WFK835" s="95"/>
      <c r="WFL835" s="95"/>
      <c r="WFM835" s="95"/>
      <c r="WFN835" s="95"/>
      <c r="WFO835" s="95"/>
      <c r="WFP835" s="95"/>
      <c r="WFQ835" s="95"/>
      <c r="WFR835" s="95"/>
      <c r="WFS835" s="95"/>
      <c r="WFT835" s="95"/>
      <c r="WFU835" s="95"/>
      <c r="WFV835" s="95"/>
      <c r="WFW835" s="95"/>
      <c r="WFX835" s="95"/>
      <c r="WFY835" s="95"/>
      <c r="WFZ835" s="95"/>
      <c r="WGA835" s="95"/>
      <c r="WGB835" s="95"/>
      <c r="WGC835" s="95"/>
      <c r="WGD835" s="95"/>
      <c r="WGE835" s="95"/>
      <c r="WGF835" s="95"/>
      <c r="WGG835" s="95"/>
      <c r="WGH835" s="95"/>
      <c r="WGI835" s="95"/>
      <c r="WGJ835" s="95"/>
      <c r="WGK835" s="95"/>
      <c r="WGL835" s="96"/>
      <c r="WGM835" s="94"/>
      <c r="WGN835" s="95"/>
      <c r="WGO835" s="95"/>
      <c r="WGP835" s="95"/>
      <c r="WGQ835" s="95"/>
      <c r="WGR835" s="95"/>
      <c r="WGS835" s="95"/>
      <c r="WGT835" s="95"/>
      <c r="WGU835" s="95"/>
      <c r="WGV835" s="95"/>
      <c r="WGW835" s="95"/>
      <c r="WGX835" s="95"/>
      <c r="WGY835" s="95"/>
      <c r="WGZ835" s="95"/>
      <c r="WHA835" s="95"/>
      <c r="WHB835" s="95"/>
      <c r="WHC835" s="95"/>
      <c r="WHD835" s="95"/>
      <c r="WHE835" s="95"/>
      <c r="WHF835" s="95"/>
      <c r="WHG835" s="95"/>
      <c r="WHH835" s="95"/>
      <c r="WHI835" s="95"/>
      <c r="WHJ835" s="95"/>
      <c r="WHK835" s="95"/>
      <c r="WHL835" s="95"/>
      <c r="WHM835" s="95"/>
      <c r="WHN835" s="95"/>
      <c r="WHO835" s="95"/>
      <c r="WHP835" s="95"/>
      <c r="WHQ835" s="95"/>
      <c r="WHR835" s="95"/>
      <c r="WHS835" s="95"/>
      <c r="WHT835" s="96"/>
      <c r="WHU835" s="94"/>
      <c r="WHV835" s="95"/>
      <c r="WHW835" s="95"/>
      <c r="WHX835" s="95"/>
      <c r="WHY835" s="95"/>
      <c r="WHZ835" s="95"/>
      <c r="WIA835" s="95"/>
      <c r="WIB835" s="95"/>
      <c r="WIC835" s="95"/>
      <c r="WID835" s="95"/>
      <c r="WIE835" s="95"/>
      <c r="WIF835" s="95"/>
      <c r="WIG835" s="95"/>
      <c r="WIH835" s="95"/>
      <c r="WII835" s="95"/>
      <c r="WIJ835" s="95"/>
      <c r="WIK835" s="95"/>
      <c r="WIL835" s="95"/>
      <c r="WIM835" s="95"/>
      <c r="WIN835" s="95"/>
      <c r="WIO835" s="95"/>
      <c r="WIP835" s="95"/>
      <c r="WIQ835" s="95"/>
      <c r="WIR835" s="95"/>
      <c r="WIS835" s="95"/>
      <c r="WIT835" s="95"/>
      <c r="WIU835" s="95"/>
      <c r="WIV835" s="95"/>
      <c r="WIW835" s="95"/>
      <c r="WIX835" s="95"/>
      <c r="WIY835" s="95"/>
      <c r="WIZ835" s="95"/>
      <c r="WJA835" s="95"/>
      <c r="WJB835" s="96"/>
      <c r="WJC835" s="94"/>
      <c r="WJD835" s="95"/>
      <c r="WJE835" s="95"/>
      <c r="WJF835" s="95"/>
      <c r="WJG835" s="95"/>
      <c r="WJH835" s="95"/>
      <c r="WJI835" s="95"/>
      <c r="WJJ835" s="95"/>
      <c r="WJK835" s="95"/>
      <c r="WJL835" s="95"/>
      <c r="WJM835" s="95"/>
      <c r="WJN835" s="95"/>
      <c r="WJO835" s="95"/>
      <c r="WJP835" s="95"/>
      <c r="WJQ835" s="95"/>
      <c r="WJR835" s="95"/>
      <c r="WJS835" s="95"/>
      <c r="WJT835" s="95"/>
      <c r="WJU835" s="95"/>
      <c r="WJV835" s="95"/>
      <c r="WJW835" s="95"/>
      <c r="WJX835" s="95"/>
      <c r="WJY835" s="95"/>
      <c r="WJZ835" s="95"/>
      <c r="WKA835" s="95"/>
      <c r="WKB835" s="95"/>
      <c r="WKC835" s="95"/>
      <c r="WKD835" s="95"/>
      <c r="WKE835" s="95"/>
      <c r="WKF835" s="95"/>
      <c r="WKG835" s="95"/>
      <c r="WKH835" s="95"/>
      <c r="WKI835" s="95"/>
      <c r="WKJ835" s="96"/>
      <c r="WKK835" s="94"/>
      <c r="WKL835" s="95"/>
      <c r="WKM835" s="95"/>
      <c r="WKN835" s="95"/>
      <c r="WKO835" s="95"/>
      <c r="WKP835" s="95"/>
      <c r="WKQ835" s="95"/>
      <c r="WKR835" s="95"/>
      <c r="WKS835" s="95"/>
      <c r="WKT835" s="95"/>
      <c r="WKU835" s="95"/>
      <c r="WKV835" s="95"/>
      <c r="WKW835" s="95"/>
      <c r="WKX835" s="95"/>
      <c r="WKY835" s="95"/>
      <c r="WKZ835" s="95"/>
      <c r="WLA835" s="95"/>
      <c r="WLB835" s="95"/>
      <c r="WLC835" s="95"/>
      <c r="WLD835" s="95"/>
      <c r="WLE835" s="95"/>
      <c r="WLF835" s="95"/>
      <c r="WLG835" s="95"/>
      <c r="WLH835" s="95"/>
      <c r="WLI835" s="95"/>
      <c r="WLJ835" s="95"/>
      <c r="WLK835" s="95"/>
      <c r="WLL835" s="95"/>
      <c r="WLM835" s="95"/>
      <c r="WLN835" s="95"/>
      <c r="WLO835" s="95"/>
      <c r="WLP835" s="95"/>
      <c r="WLQ835" s="95"/>
      <c r="WLR835" s="96"/>
      <c r="WLS835" s="94"/>
      <c r="WLT835" s="95"/>
      <c r="WLU835" s="95"/>
      <c r="WLV835" s="95"/>
      <c r="WLW835" s="95"/>
      <c r="WLX835" s="95"/>
      <c r="WLY835" s="95"/>
      <c r="WLZ835" s="95"/>
      <c r="WMA835" s="95"/>
      <c r="WMB835" s="95"/>
      <c r="WMC835" s="95"/>
      <c r="WMD835" s="95"/>
      <c r="WME835" s="95"/>
      <c r="WMF835" s="95"/>
      <c r="WMG835" s="95"/>
      <c r="WMH835" s="95"/>
      <c r="WMI835" s="95"/>
      <c r="WMJ835" s="95"/>
      <c r="WMK835" s="95"/>
      <c r="WML835" s="95"/>
      <c r="WMM835" s="95"/>
      <c r="WMN835" s="95"/>
      <c r="WMO835" s="95"/>
      <c r="WMP835" s="95"/>
      <c r="WMQ835" s="95"/>
      <c r="WMR835" s="95"/>
      <c r="WMS835" s="95"/>
      <c r="WMT835" s="95"/>
      <c r="WMU835" s="95"/>
      <c r="WMV835" s="95"/>
      <c r="WMW835" s="95"/>
      <c r="WMX835" s="95"/>
      <c r="WMY835" s="95"/>
      <c r="WMZ835" s="96"/>
      <c r="WNA835" s="94"/>
      <c r="WNB835" s="95"/>
      <c r="WNC835" s="95"/>
      <c r="WND835" s="95"/>
      <c r="WNE835" s="95"/>
      <c r="WNF835" s="95"/>
      <c r="WNG835" s="95"/>
      <c r="WNH835" s="95"/>
      <c r="WNI835" s="95"/>
      <c r="WNJ835" s="95"/>
      <c r="WNK835" s="95"/>
      <c r="WNL835" s="95"/>
      <c r="WNM835" s="95"/>
      <c r="WNN835" s="95"/>
      <c r="WNO835" s="95"/>
      <c r="WNP835" s="95"/>
      <c r="WNQ835" s="95"/>
      <c r="WNR835" s="95"/>
      <c r="WNS835" s="95"/>
      <c r="WNT835" s="95"/>
      <c r="WNU835" s="95"/>
      <c r="WNV835" s="95"/>
      <c r="WNW835" s="95"/>
      <c r="WNX835" s="95"/>
      <c r="WNY835" s="95"/>
      <c r="WNZ835" s="95"/>
      <c r="WOA835" s="95"/>
      <c r="WOB835" s="95"/>
      <c r="WOC835" s="95"/>
      <c r="WOD835" s="95"/>
      <c r="WOE835" s="95"/>
      <c r="WOF835" s="95"/>
      <c r="WOG835" s="95"/>
      <c r="WOH835" s="96"/>
      <c r="WOI835" s="94"/>
      <c r="WOJ835" s="95"/>
      <c r="WOK835" s="95"/>
      <c r="WOL835" s="95"/>
      <c r="WOM835" s="95"/>
      <c r="WON835" s="95"/>
      <c r="WOO835" s="95"/>
      <c r="WOP835" s="95"/>
      <c r="WOQ835" s="95"/>
      <c r="WOR835" s="95"/>
      <c r="WOS835" s="95"/>
      <c r="WOT835" s="95"/>
      <c r="WOU835" s="95"/>
      <c r="WOV835" s="95"/>
      <c r="WOW835" s="95"/>
      <c r="WOX835" s="95"/>
      <c r="WOY835" s="95"/>
      <c r="WOZ835" s="95"/>
      <c r="WPA835" s="95"/>
      <c r="WPB835" s="95"/>
      <c r="WPC835" s="95"/>
      <c r="WPD835" s="95"/>
      <c r="WPE835" s="95"/>
      <c r="WPF835" s="95"/>
      <c r="WPG835" s="95"/>
      <c r="WPH835" s="95"/>
      <c r="WPI835" s="95"/>
      <c r="WPJ835" s="95"/>
      <c r="WPK835" s="95"/>
      <c r="WPL835" s="95"/>
      <c r="WPM835" s="95"/>
      <c r="WPN835" s="95"/>
      <c r="WPO835" s="95"/>
      <c r="WPP835" s="96"/>
      <c r="WPQ835" s="94"/>
      <c r="WPR835" s="95"/>
      <c r="WPS835" s="95"/>
      <c r="WPT835" s="95"/>
      <c r="WPU835" s="95"/>
      <c r="WPV835" s="95"/>
      <c r="WPW835" s="95"/>
      <c r="WPX835" s="95"/>
      <c r="WPY835" s="95"/>
      <c r="WPZ835" s="95"/>
      <c r="WQA835" s="95"/>
      <c r="WQB835" s="95"/>
      <c r="WQC835" s="95"/>
      <c r="WQD835" s="95"/>
      <c r="WQE835" s="95"/>
      <c r="WQF835" s="95"/>
      <c r="WQG835" s="95"/>
      <c r="WQH835" s="95"/>
      <c r="WQI835" s="95"/>
      <c r="WQJ835" s="95"/>
      <c r="WQK835" s="95"/>
      <c r="WQL835" s="95"/>
      <c r="WQM835" s="95"/>
      <c r="WQN835" s="95"/>
      <c r="WQO835" s="95"/>
      <c r="WQP835" s="95"/>
      <c r="WQQ835" s="95"/>
      <c r="WQR835" s="95"/>
      <c r="WQS835" s="95"/>
      <c r="WQT835" s="95"/>
      <c r="WQU835" s="95"/>
      <c r="WQV835" s="95"/>
      <c r="WQW835" s="95"/>
      <c r="WQX835" s="96"/>
      <c r="WQY835" s="94"/>
      <c r="WQZ835" s="95"/>
      <c r="WRA835" s="95"/>
      <c r="WRB835" s="95"/>
      <c r="WRC835" s="95"/>
      <c r="WRD835" s="95"/>
      <c r="WRE835" s="95"/>
      <c r="WRF835" s="95"/>
      <c r="WRG835" s="95"/>
      <c r="WRH835" s="95"/>
      <c r="WRI835" s="95"/>
      <c r="WRJ835" s="95"/>
      <c r="WRK835" s="95"/>
      <c r="WRL835" s="95"/>
      <c r="WRM835" s="95"/>
      <c r="WRN835" s="95"/>
      <c r="WRO835" s="95"/>
      <c r="WRP835" s="95"/>
      <c r="WRQ835" s="95"/>
      <c r="WRR835" s="95"/>
      <c r="WRS835" s="95"/>
      <c r="WRT835" s="95"/>
      <c r="WRU835" s="95"/>
      <c r="WRV835" s="95"/>
      <c r="WRW835" s="95"/>
      <c r="WRX835" s="95"/>
      <c r="WRY835" s="95"/>
      <c r="WRZ835" s="95"/>
      <c r="WSA835" s="95"/>
      <c r="WSB835" s="95"/>
      <c r="WSC835" s="95"/>
      <c r="WSD835" s="95"/>
      <c r="WSE835" s="95"/>
      <c r="WSF835" s="96"/>
      <c r="WSG835" s="94"/>
      <c r="WSH835" s="95"/>
      <c r="WSI835" s="95"/>
      <c r="WSJ835" s="95"/>
      <c r="WSK835" s="95"/>
      <c r="WSL835" s="95"/>
      <c r="WSM835" s="95"/>
      <c r="WSN835" s="95"/>
      <c r="WSO835" s="95"/>
      <c r="WSP835" s="95"/>
      <c r="WSQ835" s="95"/>
      <c r="WSR835" s="95"/>
      <c r="WSS835" s="95"/>
      <c r="WST835" s="95"/>
      <c r="WSU835" s="95"/>
      <c r="WSV835" s="95"/>
      <c r="WSW835" s="95"/>
      <c r="WSX835" s="95"/>
      <c r="WSY835" s="95"/>
      <c r="WSZ835" s="95"/>
      <c r="WTA835" s="95"/>
      <c r="WTB835" s="95"/>
      <c r="WTC835" s="95"/>
      <c r="WTD835" s="95"/>
      <c r="WTE835" s="95"/>
      <c r="WTF835" s="95"/>
      <c r="WTG835" s="95"/>
      <c r="WTH835" s="95"/>
      <c r="WTI835" s="95"/>
      <c r="WTJ835" s="95"/>
      <c r="WTK835" s="95"/>
      <c r="WTL835" s="95"/>
      <c r="WTM835" s="95"/>
      <c r="WTN835" s="96"/>
      <c r="WTO835" s="94"/>
      <c r="WTP835" s="95"/>
      <c r="WTQ835" s="95"/>
      <c r="WTR835" s="95"/>
      <c r="WTS835" s="95"/>
      <c r="WTT835" s="95"/>
      <c r="WTU835" s="95"/>
      <c r="WTV835" s="95"/>
      <c r="WTW835" s="95"/>
      <c r="WTX835" s="95"/>
      <c r="WTY835" s="95"/>
      <c r="WTZ835" s="95"/>
      <c r="WUA835" s="95"/>
      <c r="WUB835" s="95"/>
      <c r="WUC835" s="95"/>
      <c r="WUD835" s="95"/>
      <c r="WUE835" s="95"/>
      <c r="WUF835" s="95"/>
      <c r="WUG835" s="95"/>
      <c r="WUH835" s="95"/>
      <c r="WUI835" s="95"/>
      <c r="WUJ835" s="95"/>
      <c r="WUK835" s="95"/>
      <c r="WUL835" s="95"/>
      <c r="WUM835" s="95"/>
      <c r="WUN835" s="95"/>
      <c r="WUO835" s="95"/>
      <c r="WUP835" s="95"/>
      <c r="WUQ835" s="95"/>
      <c r="WUR835" s="95"/>
      <c r="WUS835" s="95"/>
      <c r="WUT835" s="95"/>
      <c r="WUU835" s="95"/>
      <c r="WUV835" s="96"/>
      <c r="WUW835" s="94"/>
      <c r="WUX835" s="95"/>
      <c r="WUY835" s="95"/>
      <c r="WUZ835" s="95"/>
      <c r="WVA835" s="95"/>
      <c r="WVB835" s="95"/>
      <c r="WVC835" s="95"/>
      <c r="WVD835" s="95"/>
      <c r="WVE835" s="95"/>
      <c r="WVF835" s="95"/>
      <c r="WVG835" s="95"/>
      <c r="WVH835" s="95"/>
      <c r="WVI835" s="95"/>
      <c r="WVJ835" s="95"/>
      <c r="WVK835" s="95"/>
      <c r="WVL835" s="95"/>
      <c r="WVM835" s="95"/>
      <c r="WVN835" s="95"/>
      <c r="WVO835" s="95"/>
      <c r="WVP835" s="95"/>
      <c r="WVQ835" s="95"/>
      <c r="WVR835" s="95"/>
      <c r="WVS835" s="95"/>
      <c r="WVT835" s="95"/>
      <c r="WVU835" s="95"/>
      <c r="WVV835" s="95"/>
      <c r="WVW835" s="95"/>
      <c r="WVX835" s="95"/>
      <c r="WVY835" s="95"/>
      <c r="WVZ835" s="95"/>
      <c r="WWA835" s="95"/>
      <c r="WWB835" s="95"/>
      <c r="WWC835" s="95"/>
      <c r="WWD835" s="96"/>
      <c r="WWE835" s="94"/>
      <c r="WWF835" s="95"/>
      <c r="WWG835" s="95"/>
      <c r="WWH835" s="95"/>
      <c r="WWI835" s="95"/>
      <c r="WWJ835" s="95"/>
      <c r="WWK835" s="95"/>
      <c r="WWL835" s="95"/>
      <c r="WWM835" s="95"/>
      <c r="WWN835" s="95"/>
      <c r="WWO835" s="95"/>
      <c r="WWP835" s="95"/>
      <c r="WWQ835" s="95"/>
      <c r="WWR835" s="95"/>
      <c r="WWS835" s="95"/>
      <c r="WWT835" s="95"/>
      <c r="WWU835" s="95"/>
      <c r="WWV835" s="95"/>
      <c r="WWW835" s="95"/>
      <c r="WWX835" s="95"/>
      <c r="WWY835" s="95"/>
      <c r="WWZ835" s="95"/>
      <c r="WXA835" s="95"/>
      <c r="WXB835" s="95"/>
      <c r="WXC835" s="95"/>
      <c r="WXD835" s="95"/>
      <c r="WXE835" s="95"/>
      <c r="WXF835" s="95"/>
      <c r="WXG835" s="95"/>
      <c r="WXH835" s="95"/>
      <c r="WXI835" s="95"/>
      <c r="WXJ835" s="95"/>
      <c r="WXK835" s="95"/>
      <c r="WXL835" s="96"/>
      <c r="WXM835" s="94"/>
      <c r="WXN835" s="95"/>
      <c r="WXO835" s="95"/>
      <c r="WXP835" s="95"/>
      <c r="WXQ835" s="95"/>
      <c r="WXR835" s="95"/>
      <c r="WXS835" s="95"/>
      <c r="WXT835" s="95"/>
      <c r="WXU835" s="95"/>
      <c r="WXV835" s="95"/>
      <c r="WXW835" s="95"/>
      <c r="WXX835" s="95"/>
      <c r="WXY835" s="95"/>
      <c r="WXZ835" s="95"/>
      <c r="WYA835" s="95"/>
      <c r="WYB835" s="95"/>
      <c r="WYC835" s="95"/>
      <c r="WYD835" s="95"/>
      <c r="WYE835" s="95"/>
      <c r="WYF835" s="95"/>
      <c r="WYG835" s="95"/>
      <c r="WYH835" s="95"/>
      <c r="WYI835" s="95"/>
      <c r="WYJ835" s="95"/>
      <c r="WYK835" s="95"/>
      <c r="WYL835" s="95"/>
      <c r="WYM835" s="95"/>
      <c r="WYN835" s="95"/>
      <c r="WYO835" s="95"/>
      <c r="WYP835" s="95"/>
      <c r="WYQ835" s="95"/>
      <c r="WYR835" s="95"/>
      <c r="WYS835" s="95"/>
      <c r="WYT835" s="96"/>
      <c r="WYU835" s="94"/>
      <c r="WYV835" s="95"/>
      <c r="WYW835" s="95"/>
      <c r="WYX835" s="95"/>
      <c r="WYY835" s="95"/>
      <c r="WYZ835" s="95"/>
      <c r="WZA835" s="95"/>
      <c r="WZB835" s="95"/>
      <c r="WZC835" s="95"/>
      <c r="WZD835" s="95"/>
      <c r="WZE835" s="95"/>
      <c r="WZF835" s="95"/>
      <c r="WZG835" s="95"/>
      <c r="WZH835" s="95"/>
      <c r="WZI835" s="95"/>
      <c r="WZJ835" s="95"/>
      <c r="WZK835" s="95"/>
      <c r="WZL835" s="95"/>
      <c r="WZM835" s="95"/>
      <c r="WZN835" s="95"/>
      <c r="WZO835" s="95"/>
      <c r="WZP835" s="95"/>
      <c r="WZQ835" s="95"/>
      <c r="WZR835" s="95"/>
      <c r="WZS835" s="95"/>
      <c r="WZT835" s="95"/>
      <c r="WZU835" s="95"/>
      <c r="WZV835" s="95"/>
      <c r="WZW835" s="95"/>
      <c r="WZX835" s="95"/>
      <c r="WZY835" s="95"/>
      <c r="WZZ835" s="95"/>
      <c r="XAA835" s="95"/>
      <c r="XAB835" s="96"/>
      <c r="XAC835" s="94"/>
      <c r="XAD835" s="95"/>
      <c r="XAE835" s="95"/>
      <c r="XAF835" s="95"/>
      <c r="XAG835" s="95"/>
      <c r="XAH835" s="95"/>
      <c r="XAI835" s="95"/>
      <c r="XAJ835" s="95"/>
      <c r="XAK835" s="95"/>
      <c r="XAL835" s="95"/>
      <c r="XAM835" s="95"/>
      <c r="XAN835" s="95"/>
      <c r="XAO835" s="95"/>
      <c r="XAP835" s="95"/>
      <c r="XAQ835" s="95"/>
      <c r="XAR835" s="95"/>
      <c r="XAS835" s="95"/>
      <c r="XAT835" s="95"/>
      <c r="XAU835" s="95"/>
      <c r="XAV835" s="95"/>
      <c r="XAW835" s="95"/>
      <c r="XAX835" s="95"/>
      <c r="XAY835" s="95"/>
      <c r="XAZ835" s="95"/>
      <c r="XBA835" s="95"/>
      <c r="XBB835" s="95"/>
      <c r="XBC835" s="95"/>
      <c r="XBD835" s="95"/>
      <c r="XBE835" s="95"/>
      <c r="XBF835" s="95"/>
      <c r="XBG835" s="95"/>
      <c r="XBH835" s="95"/>
      <c r="XBI835" s="95"/>
      <c r="XBJ835" s="96"/>
      <c r="XBK835" s="94"/>
      <c r="XBL835" s="95"/>
      <c r="XBM835" s="95"/>
      <c r="XBN835" s="95"/>
      <c r="XBO835" s="95"/>
      <c r="XBP835" s="95"/>
      <c r="XBQ835" s="95"/>
      <c r="XBR835" s="95"/>
      <c r="XBS835" s="95"/>
      <c r="XBT835" s="95"/>
      <c r="XBU835" s="95"/>
      <c r="XBV835" s="95"/>
      <c r="XBW835" s="95"/>
      <c r="XBX835" s="95"/>
      <c r="XBY835" s="95"/>
      <c r="XBZ835" s="95"/>
      <c r="XCA835" s="95"/>
      <c r="XCB835" s="95"/>
      <c r="XCC835" s="95"/>
      <c r="XCD835" s="95"/>
      <c r="XCE835" s="95"/>
      <c r="XCF835" s="95"/>
      <c r="XCG835" s="95"/>
      <c r="XCH835" s="95"/>
      <c r="XCI835" s="95"/>
      <c r="XCJ835" s="95"/>
      <c r="XCK835" s="95"/>
      <c r="XCL835" s="95"/>
      <c r="XCM835" s="95"/>
      <c r="XCN835" s="95"/>
      <c r="XCO835" s="95"/>
      <c r="XCP835" s="95"/>
      <c r="XCQ835" s="95"/>
      <c r="XCR835" s="96"/>
      <c r="XCS835" s="94"/>
      <c r="XCT835" s="95"/>
      <c r="XCU835" s="95"/>
      <c r="XCV835" s="95"/>
      <c r="XCW835" s="95"/>
      <c r="XCX835" s="95"/>
      <c r="XCY835" s="95"/>
      <c r="XCZ835" s="95"/>
      <c r="XDA835" s="95"/>
      <c r="XDB835" s="95"/>
      <c r="XDC835" s="95"/>
      <c r="XDD835" s="95"/>
      <c r="XDE835" s="95"/>
      <c r="XDF835" s="95"/>
      <c r="XDG835" s="95"/>
      <c r="XDH835" s="95"/>
      <c r="XDI835" s="95"/>
      <c r="XDJ835" s="95"/>
      <c r="XDK835" s="95"/>
      <c r="XDL835" s="95"/>
      <c r="XDM835" s="95"/>
      <c r="XDN835" s="95"/>
      <c r="XDO835" s="95"/>
      <c r="XDP835" s="95"/>
      <c r="XDQ835" s="95"/>
      <c r="XDR835" s="95"/>
      <c r="XDS835" s="95"/>
      <c r="XDT835" s="95"/>
      <c r="XDU835" s="95"/>
      <c r="XDV835" s="95"/>
      <c r="XDW835" s="95"/>
      <c r="XDX835" s="95"/>
      <c r="XDY835" s="95"/>
      <c r="XDZ835" s="96"/>
      <c r="XEA835" s="94"/>
      <c r="XEB835" s="95"/>
      <c r="XEC835" s="95"/>
      <c r="XED835" s="95"/>
      <c r="XEE835" s="95"/>
      <c r="XEF835" s="95"/>
      <c r="XEG835" s="95"/>
      <c r="XEH835" s="95"/>
      <c r="XEI835" s="95"/>
      <c r="XEJ835" s="95"/>
      <c r="XEK835" s="95"/>
      <c r="XEL835" s="95"/>
      <c r="XEM835" s="95"/>
      <c r="XEN835" s="95"/>
      <c r="XEO835" s="95"/>
      <c r="XEP835" s="95"/>
      <c r="XEQ835" s="95"/>
      <c r="XER835" s="95"/>
      <c r="XES835" s="95"/>
      <c r="XET835" s="95"/>
      <c r="XEU835" s="95"/>
      <c r="XEV835" s="95"/>
      <c r="XEW835" s="95"/>
      <c r="XEX835" s="95"/>
      <c r="XEY835" s="95"/>
      <c r="XEZ835" s="95"/>
      <c r="XFA835" s="95"/>
      <c r="XFB835" s="95"/>
      <c r="XFC835" s="95"/>
      <c r="XFD835" s="95"/>
    </row>
    <row r="836" spans="1:16384" s="27" customFormat="1" ht="18.75" x14ac:dyDescent="0.3">
      <c r="A836" s="71"/>
      <c r="B836" s="72"/>
      <c r="C836" s="72"/>
      <c r="D836" s="73" t="s">
        <v>1176</v>
      </c>
      <c r="E836" s="74"/>
      <c r="F836" s="68"/>
      <c r="G836" s="75">
        <f>G834+G828+G824+G818+G812+G806+G801+G797+G792+G785+G779+G775</f>
        <v>26</v>
      </c>
      <c r="H836" s="75">
        <f t="shared" ref="H836:AE836" si="315">H834+H828+H824+H818+H812+H806+H801+H797+H792+H785+H779+H775</f>
        <v>16772</v>
      </c>
      <c r="I836" s="75">
        <f t="shared" si="315"/>
        <v>22</v>
      </c>
      <c r="J836" s="75">
        <f t="shared" si="315"/>
        <v>0</v>
      </c>
      <c r="K836" s="75">
        <f t="shared" si="315"/>
        <v>1</v>
      </c>
      <c r="L836" s="75">
        <f t="shared" si="315"/>
        <v>12</v>
      </c>
      <c r="M836" s="75">
        <f t="shared" si="315"/>
        <v>10</v>
      </c>
      <c r="N836" s="75">
        <f t="shared" si="315"/>
        <v>85</v>
      </c>
      <c r="O836" s="75">
        <f t="shared" si="315"/>
        <v>11</v>
      </c>
      <c r="P836" s="75">
        <f t="shared" si="315"/>
        <v>5</v>
      </c>
      <c r="Q836" s="75">
        <f t="shared" si="315"/>
        <v>6</v>
      </c>
      <c r="R836" s="75">
        <f t="shared" si="315"/>
        <v>2</v>
      </c>
      <c r="S836" s="75">
        <f t="shared" si="315"/>
        <v>0</v>
      </c>
      <c r="T836" s="75">
        <f t="shared" si="315"/>
        <v>2</v>
      </c>
      <c r="U836" s="75">
        <f t="shared" si="315"/>
        <v>7473</v>
      </c>
      <c r="V836" s="75">
        <f t="shared" si="315"/>
        <v>26</v>
      </c>
      <c r="W836" s="75">
        <f t="shared" si="315"/>
        <v>1</v>
      </c>
      <c r="X836" s="75">
        <f t="shared" si="315"/>
        <v>23</v>
      </c>
      <c r="Y836" s="75">
        <f t="shared" si="315"/>
        <v>46</v>
      </c>
      <c r="Z836" s="75">
        <f t="shared" si="315"/>
        <v>7</v>
      </c>
      <c r="AA836" s="75">
        <f t="shared" si="315"/>
        <v>5</v>
      </c>
      <c r="AB836" s="75">
        <f t="shared" si="315"/>
        <v>9</v>
      </c>
      <c r="AC836" s="75">
        <f t="shared" si="315"/>
        <v>4</v>
      </c>
      <c r="AD836" s="75">
        <f t="shared" si="315"/>
        <v>124</v>
      </c>
      <c r="AE836" s="75">
        <f t="shared" si="315"/>
        <v>0</v>
      </c>
      <c r="AF836" s="75">
        <f t="shared" ref="AF836:AG836" si="316">AF834+AF828+AF824+AF818+AF812+AF806+AF801+AF797+AF792+AF785+AF779+AF775</f>
        <v>24672</v>
      </c>
      <c r="AG836" s="75">
        <f t="shared" si="316"/>
        <v>24548</v>
      </c>
      <c r="AH836" s="81"/>
      <c r="AI836" s="81"/>
      <c r="AJ836" s="81"/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  <c r="AW836" s="81"/>
      <c r="AX836" s="81"/>
      <c r="AY836" s="81"/>
      <c r="AZ836" s="81"/>
      <c r="BA836" s="81"/>
      <c r="BB836" s="81"/>
      <c r="BC836" s="81"/>
    </row>
    <row r="837" spans="1:16384" ht="15.75" x14ac:dyDescent="0.25"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57"/>
      <c r="AG837" s="57"/>
    </row>
    <row r="838" spans="1:16384" ht="15.75" x14ac:dyDescent="0.25">
      <c r="A838" s="8" t="s">
        <v>970</v>
      </c>
      <c r="B838" s="8" t="s">
        <v>1177</v>
      </c>
      <c r="C838" s="9" t="s">
        <v>972</v>
      </c>
      <c r="D838" s="10">
        <v>9</v>
      </c>
      <c r="E838" s="2" t="s">
        <v>1178</v>
      </c>
      <c r="F838" s="2" t="s">
        <v>1179</v>
      </c>
      <c r="G838" s="2">
        <v>0</v>
      </c>
      <c r="H838" s="2">
        <v>32</v>
      </c>
      <c r="I838" s="2">
        <v>0</v>
      </c>
      <c r="J838" s="2">
        <v>0</v>
      </c>
      <c r="K838" s="2">
        <v>0</v>
      </c>
      <c r="L838" s="2">
        <v>0</v>
      </c>
      <c r="M838" s="2">
        <v>1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27</v>
      </c>
      <c r="V838" s="2">
        <v>0</v>
      </c>
      <c r="W838" s="2">
        <v>0</v>
      </c>
      <c r="X838" s="9">
        <v>0</v>
      </c>
      <c r="Y838" s="9">
        <v>0</v>
      </c>
      <c r="Z838" s="9">
        <v>0</v>
      </c>
      <c r="AA838" s="9">
        <v>0</v>
      </c>
      <c r="AB838" s="9">
        <v>0</v>
      </c>
      <c r="AC838" s="9">
        <v>0</v>
      </c>
      <c r="AD838" s="9">
        <v>0</v>
      </c>
      <c r="AE838" s="9">
        <v>0</v>
      </c>
      <c r="AF838" s="25">
        <f>G838+H838+I838+J838+K838+L838+M838+N838+O838+P838+Q838+R838+S838+T838+U838+V838+W838+X838+Y838+Z838+AA838+AB838+AC838+AD838</f>
        <v>60</v>
      </c>
      <c r="AG838" s="25">
        <f>G838+H838+I838+J838+K838+L838+M838+N838+O838+P838+Q838+R838+S838+T838+U838+V838+W838+X838+Z838+Y838+AA838+AB838+AC838</f>
        <v>60</v>
      </c>
    </row>
    <row r="839" spans="1:16384" ht="15.75" x14ac:dyDescent="0.25">
      <c r="A839" s="8" t="s">
        <v>970</v>
      </c>
      <c r="B839" s="8" t="s">
        <v>1177</v>
      </c>
      <c r="C839" s="9" t="s">
        <v>972</v>
      </c>
      <c r="D839" s="10">
        <v>9</v>
      </c>
      <c r="E839" s="2" t="s">
        <v>1180</v>
      </c>
      <c r="F839" s="2" t="s">
        <v>1181</v>
      </c>
      <c r="G839" s="2">
        <v>2</v>
      </c>
      <c r="H839" s="2">
        <v>100</v>
      </c>
      <c r="I839" s="2">
        <v>1</v>
      </c>
      <c r="J839" s="2">
        <v>0</v>
      </c>
      <c r="K839" s="2">
        <v>0</v>
      </c>
      <c r="L839" s="2">
        <v>0</v>
      </c>
      <c r="M839" s="2">
        <v>1</v>
      </c>
      <c r="N839" s="2">
        <v>3</v>
      </c>
      <c r="O839" s="2">
        <v>0</v>
      </c>
      <c r="P839" s="2">
        <v>1</v>
      </c>
      <c r="Q839" s="2">
        <v>0</v>
      </c>
      <c r="R839" s="2">
        <v>0</v>
      </c>
      <c r="S839" s="2">
        <v>0</v>
      </c>
      <c r="T839" s="2">
        <v>0</v>
      </c>
      <c r="U839" s="2">
        <v>122</v>
      </c>
      <c r="V839" s="2">
        <v>0</v>
      </c>
      <c r="W839" s="2">
        <v>0</v>
      </c>
      <c r="X839" s="9">
        <v>0</v>
      </c>
      <c r="Y839" s="9">
        <v>1</v>
      </c>
      <c r="Z839" s="9">
        <v>0</v>
      </c>
      <c r="AA839" s="9">
        <v>0</v>
      </c>
      <c r="AB839" s="9">
        <v>0</v>
      </c>
      <c r="AC839" s="9">
        <v>0</v>
      </c>
      <c r="AD839" s="9">
        <v>0</v>
      </c>
      <c r="AE839" s="9">
        <v>0</v>
      </c>
      <c r="AF839" s="25">
        <f>G839+H839+I839+J839+K839+L839+M839+N839+O839+P839+Q839+R839+S839+T839+U839+V839+W839+X839+Y839+Z839+AA839+AB839+AC839+AD839</f>
        <v>231</v>
      </c>
      <c r="AG839" s="25">
        <f>G839+H839+I839+J839+K839+L839+M839+N839+O839+P839+Q839+R839+S839+T839+U839+V839+W839+X839+Z839+Y839+AA839+AB839+AC839</f>
        <v>231</v>
      </c>
    </row>
    <row r="840" spans="1:16384" s="24" customFormat="1" ht="15.75" x14ac:dyDescent="0.25">
      <c r="A840" s="8"/>
      <c r="B840" s="8"/>
      <c r="C840" s="9"/>
      <c r="D840" s="43"/>
      <c r="E840" s="23" t="s">
        <v>13</v>
      </c>
      <c r="F840" s="66" t="s">
        <v>10</v>
      </c>
      <c r="G840" s="66">
        <f>SUM(G838:G839)</f>
        <v>2</v>
      </c>
      <c r="H840" s="66">
        <f t="shared" ref="H840:AE840" si="317">SUM(H838:H839)</f>
        <v>132</v>
      </c>
      <c r="I840" s="66">
        <f t="shared" si="317"/>
        <v>1</v>
      </c>
      <c r="J840" s="66">
        <f t="shared" si="317"/>
        <v>0</v>
      </c>
      <c r="K840" s="66">
        <f t="shared" si="317"/>
        <v>0</v>
      </c>
      <c r="L840" s="66">
        <f t="shared" si="317"/>
        <v>0</v>
      </c>
      <c r="M840" s="66">
        <f t="shared" si="317"/>
        <v>2</v>
      </c>
      <c r="N840" s="66">
        <f t="shared" si="317"/>
        <v>3</v>
      </c>
      <c r="O840" s="66">
        <f t="shared" si="317"/>
        <v>0</v>
      </c>
      <c r="P840" s="66">
        <f t="shared" si="317"/>
        <v>1</v>
      </c>
      <c r="Q840" s="66">
        <f t="shared" si="317"/>
        <v>0</v>
      </c>
      <c r="R840" s="66">
        <f t="shared" si="317"/>
        <v>0</v>
      </c>
      <c r="S840" s="66">
        <f t="shared" si="317"/>
        <v>0</v>
      </c>
      <c r="T840" s="66">
        <f t="shared" si="317"/>
        <v>0</v>
      </c>
      <c r="U840" s="66">
        <f t="shared" si="317"/>
        <v>149</v>
      </c>
      <c r="V840" s="66">
        <f t="shared" si="317"/>
        <v>0</v>
      </c>
      <c r="W840" s="66">
        <f t="shared" si="317"/>
        <v>0</v>
      </c>
      <c r="X840" s="66">
        <f t="shared" si="317"/>
        <v>0</v>
      </c>
      <c r="Y840" s="66">
        <f t="shared" si="317"/>
        <v>1</v>
      </c>
      <c r="Z840" s="66">
        <f t="shared" si="317"/>
        <v>0</v>
      </c>
      <c r="AA840" s="66">
        <f t="shared" si="317"/>
        <v>0</v>
      </c>
      <c r="AB840" s="66">
        <f t="shared" si="317"/>
        <v>0</v>
      </c>
      <c r="AC840" s="66">
        <f t="shared" si="317"/>
        <v>0</v>
      </c>
      <c r="AD840" s="66">
        <f t="shared" si="317"/>
        <v>0</v>
      </c>
      <c r="AE840" s="66">
        <f t="shared" si="317"/>
        <v>0</v>
      </c>
      <c r="AF840" s="67">
        <f t="shared" ref="AF840:AG840" si="318">SUM(AF838:AF839)</f>
        <v>291</v>
      </c>
      <c r="AG840" s="67">
        <f t="shared" si="318"/>
        <v>291</v>
      </c>
      <c r="AH840" s="82"/>
      <c r="AI840" s="82"/>
      <c r="AJ840" s="82"/>
      <c r="AK840" s="82"/>
      <c r="AL840" s="82"/>
      <c r="AM840" s="82"/>
      <c r="AN840" s="82"/>
      <c r="AO840" s="82"/>
      <c r="AP840" s="82"/>
      <c r="AQ840" s="82"/>
      <c r="AR840" s="82"/>
      <c r="AS840" s="82"/>
      <c r="AT840" s="82"/>
      <c r="AU840" s="82"/>
      <c r="AV840" s="82"/>
      <c r="AW840" s="82"/>
      <c r="AX840" s="82"/>
      <c r="AY840" s="82"/>
      <c r="AZ840" s="82"/>
      <c r="BA840" s="82"/>
      <c r="BB840" s="82"/>
      <c r="BC840" s="82"/>
    </row>
    <row r="841" spans="1:16384" ht="15.75" x14ac:dyDescent="0.25">
      <c r="A841" s="97"/>
      <c r="B841" s="98"/>
      <c r="C841" s="98"/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  <c r="AA841" s="98"/>
      <c r="AB841" s="98"/>
      <c r="AC841" s="98"/>
      <c r="AD841" s="98"/>
      <c r="AE841" s="98"/>
      <c r="AF841" s="98"/>
      <c r="AG841" s="99"/>
    </row>
    <row r="842" spans="1:16384" ht="15.75" x14ac:dyDescent="0.25">
      <c r="A842" s="8" t="s">
        <v>970</v>
      </c>
      <c r="B842" s="8" t="s">
        <v>1177</v>
      </c>
      <c r="C842" s="9" t="s">
        <v>972</v>
      </c>
      <c r="D842" s="10">
        <v>10</v>
      </c>
      <c r="E842" s="2" t="s">
        <v>1182</v>
      </c>
      <c r="F842" s="2" t="s">
        <v>1183</v>
      </c>
      <c r="G842" s="2">
        <v>9</v>
      </c>
      <c r="H842" s="2">
        <v>309</v>
      </c>
      <c r="I842" s="2">
        <v>1</v>
      </c>
      <c r="J842" s="2">
        <v>0</v>
      </c>
      <c r="K842" s="2">
        <v>2</v>
      </c>
      <c r="L842" s="2">
        <v>3</v>
      </c>
      <c r="M842" s="2">
        <v>5</v>
      </c>
      <c r="N842" s="2">
        <v>14</v>
      </c>
      <c r="O842" s="2">
        <v>0</v>
      </c>
      <c r="P842" s="2">
        <v>0</v>
      </c>
      <c r="Q842" s="2">
        <v>0</v>
      </c>
      <c r="R842" s="2">
        <v>0</v>
      </c>
      <c r="S842" s="2">
        <v>1</v>
      </c>
      <c r="T842" s="2">
        <v>2</v>
      </c>
      <c r="U842" s="2">
        <v>162</v>
      </c>
      <c r="V842" s="2">
        <v>3</v>
      </c>
      <c r="W842" s="2">
        <v>1</v>
      </c>
      <c r="X842" s="9">
        <v>2</v>
      </c>
      <c r="Y842" s="9">
        <v>2</v>
      </c>
      <c r="Z842" s="9">
        <v>1</v>
      </c>
      <c r="AA842" s="9">
        <v>3</v>
      </c>
      <c r="AB842" s="9">
        <v>0</v>
      </c>
      <c r="AC842" s="9">
        <v>1</v>
      </c>
      <c r="AD842" s="9">
        <v>8</v>
      </c>
      <c r="AE842" s="9">
        <v>0</v>
      </c>
      <c r="AF842" s="25">
        <f>G842+H842+I842+J842+K842+L842+M842+N842+O842+P842+Q842+R842+S842+T842+U842+V842+W842+X842+Y842+Z842+AA842+AB842+AC842+AD842</f>
        <v>529</v>
      </c>
      <c r="AG842" s="25">
        <f>G842+H842+I842+J842+K842+L842+M842+N842+O842+P842+Q842+R842+S842+T842+U842+V842+W842+X842+Z842+Y842+AA842+AB842+AC842</f>
        <v>521</v>
      </c>
    </row>
    <row r="843" spans="1:16384" ht="15.75" x14ac:dyDescent="0.25">
      <c r="A843" s="8" t="s">
        <v>970</v>
      </c>
      <c r="B843" s="8" t="s">
        <v>1177</v>
      </c>
      <c r="C843" s="9" t="s">
        <v>972</v>
      </c>
      <c r="D843" s="10">
        <v>10</v>
      </c>
      <c r="E843" s="2" t="s">
        <v>1184</v>
      </c>
      <c r="F843" s="2" t="s">
        <v>1185</v>
      </c>
      <c r="G843" s="2">
        <v>1</v>
      </c>
      <c r="H843" s="2">
        <v>123</v>
      </c>
      <c r="I843" s="2">
        <v>0</v>
      </c>
      <c r="J843" s="2">
        <v>0</v>
      </c>
      <c r="K843" s="2">
        <v>0</v>
      </c>
      <c r="L843" s="2">
        <v>1</v>
      </c>
      <c r="M843" s="2">
        <v>0</v>
      </c>
      <c r="N843" s="2">
        <v>1</v>
      </c>
      <c r="O843" s="2">
        <v>0</v>
      </c>
      <c r="P843" s="2">
        <v>1</v>
      </c>
      <c r="Q843" s="2">
        <v>0</v>
      </c>
      <c r="R843" s="2">
        <v>0</v>
      </c>
      <c r="S843" s="2">
        <v>0</v>
      </c>
      <c r="T843" s="2">
        <v>0</v>
      </c>
      <c r="U843" s="2">
        <v>56</v>
      </c>
      <c r="V843" s="2">
        <v>1</v>
      </c>
      <c r="W843" s="2">
        <v>0</v>
      </c>
      <c r="X843" s="9">
        <v>0</v>
      </c>
      <c r="Y843" s="9">
        <v>0</v>
      </c>
      <c r="Z843" s="9">
        <v>0</v>
      </c>
      <c r="AA843" s="9">
        <v>0</v>
      </c>
      <c r="AB843" s="9">
        <v>0</v>
      </c>
      <c r="AC843" s="9">
        <v>0</v>
      </c>
      <c r="AD843" s="9">
        <v>1</v>
      </c>
      <c r="AE843" s="9">
        <v>0</v>
      </c>
      <c r="AF843" s="25">
        <f t="shared" ref="AF843:AF845" si="319">G843+H843+I843+J843+K843+L843+M843+N843+O843+P843+Q843+R843+S843+T843+U843+V843+W843+X843+Y843+Z843+AA843+AB843+AC843+AD843</f>
        <v>185</v>
      </c>
      <c r="AG843" s="25">
        <f t="shared" ref="AG843:AG845" si="320">G843+H843+I843+J843+K843+L843+M843+N843+O843+P843+Q843+R843+S843+T843+U843+V843+W843+X843+Z843+Y843+AA843+AB843+AC843</f>
        <v>184</v>
      </c>
    </row>
    <row r="844" spans="1:16384" ht="15.75" x14ac:dyDescent="0.25">
      <c r="A844" s="8" t="s">
        <v>970</v>
      </c>
      <c r="B844" s="8" t="s">
        <v>1177</v>
      </c>
      <c r="C844" s="9" t="s">
        <v>972</v>
      </c>
      <c r="D844" s="10">
        <v>10</v>
      </c>
      <c r="E844" s="2" t="s">
        <v>1186</v>
      </c>
      <c r="F844" s="2" t="s">
        <v>1187</v>
      </c>
      <c r="G844" s="2">
        <v>4</v>
      </c>
      <c r="H844" s="2">
        <v>210</v>
      </c>
      <c r="I844" s="2">
        <v>1</v>
      </c>
      <c r="J844" s="2">
        <v>0</v>
      </c>
      <c r="K844" s="2">
        <v>0</v>
      </c>
      <c r="L844" s="2">
        <v>1</v>
      </c>
      <c r="M844" s="2">
        <v>1</v>
      </c>
      <c r="N844" s="2">
        <v>4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2">
        <v>114</v>
      </c>
      <c r="V844" s="2">
        <v>1</v>
      </c>
      <c r="W844" s="2">
        <v>0</v>
      </c>
      <c r="X844" s="9">
        <v>0</v>
      </c>
      <c r="Y844" s="9">
        <v>0</v>
      </c>
      <c r="Z844" s="9">
        <v>0</v>
      </c>
      <c r="AA844" s="9">
        <v>0</v>
      </c>
      <c r="AB844" s="9">
        <v>0</v>
      </c>
      <c r="AC844" s="9">
        <v>1</v>
      </c>
      <c r="AD844" s="9">
        <v>7</v>
      </c>
      <c r="AE844" s="9">
        <v>0</v>
      </c>
      <c r="AF844" s="25">
        <f t="shared" si="319"/>
        <v>344</v>
      </c>
      <c r="AG844" s="25">
        <f t="shared" si="320"/>
        <v>337</v>
      </c>
    </row>
    <row r="845" spans="1:16384" ht="15.75" x14ac:dyDescent="0.25">
      <c r="A845" s="8" t="s">
        <v>970</v>
      </c>
      <c r="B845" s="8" t="s">
        <v>1177</v>
      </c>
      <c r="C845" s="9" t="s">
        <v>972</v>
      </c>
      <c r="D845" s="10">
        <v>10</v>
      </c>
      <c r="E845" s="2" t="s">
        <v>1188</v>
      </c>
      <c r="F845" s="2" t="s">
        <v>1189</v>
      </c>
      <c r="G845" s="2">
        <v>1</v>
      </c>
      <c r="H845" s="2">
        <v>207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2</v>
      </c>
      <c r="O845" s="2">
        <v>0</v>
      </c>
      <c r="P845" s="2">
        <v>0</v>
      </c>
      <c r="Q845" s="2">
        <v>0</v>
      </c>
      <c r="R845" s="2">
        <v>0</v>
      </c>
      <c r="S845" s="2">
        <v>2</v>
      </c>
      <c r="T845" s="2">
        <v>0</v>
      </c>
      <c r="U845" s="2">
        <v>128</v>
      </c>
      <c r="V845" s="2">
        <v>2</v>
      </c>
      <c r="W845" s="2">
        <v>0</v>
      </c>
      <c r="X845" s="9">
        <v>1</v>
      </c>
      <c r="Y845" s="9">
        <v>0</v>
      </c>
      <c r="Z845" s="9">
        <v>0</v>
      </c>
      <c r="AA845" s="9">
        <v>0</v>
      </c>
      <c r="AB845" s="9">
        <v>0</v>
      </c>
      <c r="AC845" s="9">
        <v>0</v>
      </c>
      <c r="AD845" s="9">
        <v>5</v>
      </c>
      <c r="AE845" s="9">
        <v>0</v>
      </c>
      <c r="AF845" s="25">
        <f t="shared" si="319"/>
        <v>348</v>
      </c>
      <c r="AG845" s="25">
        <f t="shared" si="320"/>
        <v>343</v>
      </c>
    </row>
    <row r="846" spans="1:16384" s="24" customFormat="1" ht="15.75" x14ac:dyDescent="0.25">
      <c r="A846" s="8"/>
      <c r="B846" s="8"/>
      <c r="C846" s="9"/>
      <c r="D846" s="43"/>
      <c r="E846" s="23" t="s">
        <v>11</v>
      </c>
      <c r="F846" s="66" t="s">
        <v>10</v>
      </c>
      <c r="G846" s="66">
        <f>SUM(G842:G845)</f>
        <v>15</v>
      </c>
      <c r="H846" s="66">
        <f t="shared" ref="H846:AE846" si="321">SUM(H842:H845)</f>
        <v>849</v>
      </c>
      <c r="I846" s="66">
        <f t="shared" si="321"/>
        <v>2</v>
      </c>
      <c r="J846" s="66">
        <f t="shared" si="321"/>
        <v>0</v>
      </c>
      <c r="K846" s="66">
        <f t="shared" si="321"/>
        <v>2</v>
      </c>
      <c r="L846" s="66">
        <f t="shared" si="321"/>
        <v>5</v>
      </c>
      <c r="M846" s="66">
        <f t="shared" si="321"/>
        <v>6</v>
      </c>
      <c r="N846" s="66">
        <f t="shared" si="321"/>
        <v>21</v>
      </c>
      <c r="O846" s="66">
        <f t="shared" si="321"/>
        <v>0</v>
      </c>
      <c r="P846" s="66">
        <f t="shared" si="321"/>
        <v>1</v>
      </c>
      <c r="Q846" s="66">
        <f t="shared" si="321"/>
        <v>0</v>
      </c>
      <c r="R846" s="66">
        <f t="shared" si="321"/>
        <v>0</v>
      </c>
      <c r="S846" s="66">
        <f t="shared" si="321"/>
        <v>3</v>
      </c>
      <c r="T846" s="66">
        <f t="shared" si="321"/>
        <v>2</v>
      </c>
      <c r="U846" s="66">
        <f t="shared" si="321"/>
        <v>460</v>
      </c>
      <c r="V846" s="66">
        <f t="shared" si="321"/>
        <v>7</v>
      </c>
      <c r="W846" s="66">
        <f t="shared" si="321"/>
        <v>1</v>
      </c>
      <c r="X846" s="66">
        <f t="shared" si="321"/>
        <v>3</v>
      </c>
      <c r="Y846" s="66">
        <f t="shared" si="321"/>
        <v>2</v>
      </c>
      <c r="Z846" s="66">
        <f t="shared" si="321"/>
        <v>1</v>
      </c>
      <c r="AA846" s="66">
        <f t="shared" si="321"/>
        <v>3</v>
      </c>
      <c r="AB846" s="66">
        <f t="shared" si="321"/>
        <v>0</v>
      </c>
      <c r="AC846" s="66">
        <f t="shared" si="321"/>
        <v>2</v>
      </c>
      <c r="AD846" s="66">
        <f t="shared" si="321"/>
        <v>21</v>
      </c>
      <c r="AE846" s="66">
        <f t="shared" si="321"/>
        <v>0</v>
      </c>
      <c r="AF846" s="67">
        <f t="shared" ref="AF846:AG846" si="322">SUM(AF842:AF845)</f>
        <v>1406</v>
      </c>
      <c r="AG846" s="67">
        <f t="shared" si="322"/>
        <v>1385</v>
      </c>
      <c r="AH846" s="82"/>
      <c r="AI846" s="82"/>
      <c r="AJ846" s="82"/>
      <c r="AK846" s="82"/>
      <c r="AL846" s="82"/>
      <c r="AM846" s="82"/>
      <c r="AN846" s="82"/>
      <c r="AO846" s="82"/>
      <c r="AP846" s="82"/>
      <c r="AQ846" s="82"/>
      <c r="AR846" s="82"/>
      <c r="AS846" s="82"/>
      <c r="AT846" s="82"/>
      <c r="AU846" s="82"/>
      <c r="AV846" s="82"/>
      <c r="AW846" s="82"/>
      <c r="AX846" s="82"/>
      <c r="AY846" s="82"/>
      <c r="AZ846" s="82"/>
      <c r="BA846" s="82"/>
      <c r="BB846" s="82"/>
      <c r="BC846" s="82"/>
    </row>
    <row r="847" spans="1:16384" ht="15.75" x14ac:dyDescent="0.25">
      <c r="A847" s="97"/>
      <c r="B847" s="98"/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  <c r="AA847" s="98"/>
      <c r="AB847" s="98"/>
      <c r="AC847" s="98"/>
      <c r="AD847" s="98"/>
      <c r="AE847" s="98"/>
      <c r="AF847" s="98"/>
      <c r="AG847" s="99"/>
    </row>
    <row r="848" spans="1:16384" ht="15.75" x14ac:dyDescent="0.25">
      <c r="A848" s="8" t="s">
        <v>970</v>
      </c>
      <c r="B848" s="8" t="s">
        <v>1177</v>
      </c>
      <c r="C848" s="9" t="s">
        <v>972</v>
      </c>
      <c r="D848" s="10">
        <v>11</v>
      </c>
      <c r="E848" s="2" t="s">
        <v>1190</v>
      </c>
      <c r="F848" s="2" t="s">
        <v>1191</v>
      </c>
      <c r="G848" s="2">
        <v>2</v>
      </c>
      <c r="H848" s="2">
        <v>237</v>
      </c>
      <c r="I848" s="2">
        <v>0</v>
      </c>
      <c r="J848" s="2">
        <v>1</v>
      </c>
      <c r="K848" s="2">
        <v>1</v>
      </c>
      <c r="L848" s="2">
        <v>0</v>
      </c>
      <c r="M848" s="2">
        <v>1</v>
      </c>
      <c r="N848" s="2">
        <v>6</v>
      </c>
      <c r="O848" s="2">
        <v>0</v>
      </c>
      <c r="P848" s="2">
        <v>0</v>
      </c>
      <c r="Q848" s="2">
        <v>0</v>
      </c>
      <c r="R848" s="2">
        <v>0</v>
      </c>
      <c r="S848" s="2">
        <v>2</v>
      </c>
      <c r="T848" s="2">
        <v>0</v>
      </c>
      <c r="U848" s="2">
        <v>224</v>
      </c>
      <c r="V848" s="2">
        <v>0</v>
      </c>
      <c r="W848" s="2">
        <v>0</v>
      </c>
      <c r="X848" s="9">
        <v>1</v>
      </c>
      <c r="Y848" s="9">
        <v>0</v>
      </c>
      <c r="Z848" s="9">
        <v>0</v>
      </c>
      <c r="AA848" s="9">
        <v>0</v>
      </c>
      <c r="AB848" s="9">
        <v>1</v>
      </c>
      <c r="AC848" s="9">
        <v>1</v>
      </c>
      <c r="AD848" s="9">
        <v>4</v>
      </c>
      <c r="AE848" s="9">
        <v>0</v>
      </c>
      <c r="AF848" s="25">
        <f>G848+H848+I848+J848+K848+L848+M848+N848+O848+P848+Q848+R848+S848+T848+U848+V848+W848+X848+Y848+Z848+AA848+AB848+AC848+AD848</f>
        <v>481</v>
      </c>
      <c r="AG848" s="25">
        <f>G848+H848+I848+J848+K848+L848+M848+N848+O848+P848+Q848+R848+S848+T848+U848+V848+W848+X848+Z848+Y848+AA848+AB848+AC848</f>
        <v>477</v>
      </c>
    </row>
    <row r="849" spans="1:55" ht="15.75" x14ac:dyDescent="0.25">
      <c r="A849" s="8" t="s">
        <v>970</v>
      </c>
      <c r="B849" s="8" t="s">
        <v>1177</v>
      </c>
      <c r="C849" s="9" t="s">
        <v>972</v>
      </c>
      <c r="D849" s="10">
        <v>11</v>
      </c>
      <c r="E849" s="2" t="s">
        <v>1192</v>
      </c>
      <c r="F849" s="2" t="s">
        <v>1193</v>
      </c>
      <c r="G849" s="2">
        <v>1</v>
      </c>
      <c r="H849" s="2">
        <v>398</v>
      </c>
      <c r="I849" s="2">
        <v>3</v>
      </c>
      <c r="J849" s="2">
        <v>1</v>
      </c>
      <c r="K849" s="2">
        <v>0</v>
      </c>
      <c r="L849" s="2">
        <v>3</v>
      </c>
      <c r="M849" s="2">
        <v>1</v>
      </c>
      <c r="N849" s="2">
        <v>9</v>
      </c>
      <c r="O849" s="2">
        <v>0</v>
      </c>
      <c r="P849" s="2">
        <v>0</v>
      </c>
      <c r="Q849" s="2">
        <v>1</v>
      </c>
      <c r="R849" s="2">
        <v>0</v>
      </c>
      <c r="S849" s="2">
        <v>0</v>
      </c>
      <c r="T849" s="2">
        <v>1</v>
      </c>
      <c r="U849" s="2">
        <v>222</v>
      </c>
      <c r="V849" s="2">
        <v>0</v>
      </c>
      <c r="W849" s="2">
        <v>0</v>
      </c>
      <c r="X849" s="9">
        <v>0</v>
      </c>
      <c r="Y849" s="9">
        <v>1</v>
      </c>
      <c r="Z849" s="9">
        <v>1</v>
      </c>
      <c r="AA849" s="9">
        <v>2</v>
      </c>
      <c r="AB849" s="9">
        <v>0</v>
      </c>
      <c r="AC849" s="9">
        <v>1</v>
      </c>
      <c r="AD849" s="9">
        <v>2</v>
      </c>
      <c r="AE849" s="9">
        <v>0</v>
      </c>
      <c r="AF849" s="25">
        <f t="shared" ref="AF849:AF851" si="323">G849+H849+I849+J849+K849+L849+M849+N849+O849+P849+Q849+R849+S849+T849+U849+V849+W849+X849+Y849+Z849+AA849+AB849+AC849+AD849</f>
        <v>647</v>
      </c>
      <c r="AG849" s="25">
        <f t="shared" ref="AG849:AG851" si="324">G849+H849+I849+J849+K849+L849+M849+N849+O849+P849+Q849+R849+S849+T849+U849+V849+W849+X849+Z849+Y849+AA849+AB849+AC849</f>
        <v>645</v>
      </c>
    </row>
    <row r="850" spans="1:55" ht="15.75" x14ac:dyDescent="0.25">
      <c r="A850" s="8" t="s">
        <v>970</v>
      </c>
      <c r="B850" s="8" t="s">
        <v>1177</v>
      </c>
      <c r="C850" s="9" t="s">
        <v>972</v>
      </c>
      <c r="D850" s="10">
        <v>11</v>
      </c>
      <c r="E850" s="2" t="s">
        <v>1192</v>
      </c>
      <c r="F850" s="2" t="s">
        <v>1194</v>
      </c>
      <c r="G850" s="2">
        <v>2</v>
      </c>
      <c r="H850" s="2">
        <v>352</v>
      </c>
      <c r="I850" s="2">
        <v>2</v>
      </c>
      <c r="J850" s="2">
        <v>0</v>
      </c>
      <c r="K850" s="2">
        <v>1</v>
      </c>
      <c r="L850" s="2">
        <v>1</v>
      </c>
      <c r="M850" s="2">
        <v>5</v>
      </c>
      <c r="N850" s="2">
        <v>7</v>
      </c>
      <c r="O850" s="2">
        <v>1</v>
      </c>
      <c r="P850" s="2">
        <v>0</v>
      </c>
      <c r="Q850" s="2">
        <v>1</v>
      </c>
      <c r="R850" s="2">
        <v>2</v>
      </c>
      <c r="S850" s="2">
        <v>0</v>
      </c>
      <c r="T850" s="2">
        <v>1</v>
      </c>
      <c r="U850" s="2">
        <v>218</v>
      </c>
      <c r="V850" s="2">
        <v>1</v>
      </c>
      <c r="W850" s="2">
        <v>0</v>
      </c>
      <c r="X850" s="9">
        <v>0</v>
      </c>
      <c r="Y850" s="9">
        <v>1</v>
      </c>
      <c r="Z850" s="9">
        <v>1</v>
      </c>
      <c r="AA850" s="9">
        <v>4</v>
      </c>
      <c r="AB850" s="9">
        <v>0</v>
      </c>
      <c r="AC850" s="9">
        <v>1</v>
      </c>
      <c r="AD850" s="9">
        <v>12</v>
      </c>
      <c r="AE850" s="9">
        <v>0</v>
      </c>
      <c r="AF850" s="25">
        <f t="shared" si="323"/>
        <v>613</v>
      </c>
      <c r="AG850" s="25">
        <f t="shared" si="324"/>
        <v>601</v>
      </c>
    </row>
    <row r="851" spans="1:55" ht="15.75" x14ac:dyDescent="0.25">
      <c r="A851" s="8" t="s">
        <v>970</v>
      </c>
      <c r="B851" s="8" t="s">
        <v>1177</v>
      </c>
      <c r="C851" s="9" t="s">
        <v>972</v>
      </c>
      <c r="D851" s="10">
        <v>11</v>
      </c>
      <c r="E851" s="2" t="s">
        <v>1195</v>
      </c>
      <c r="F851" s="2" t="s">
        <v>1196</v>
      </c>
      <c r="G851" s="2">
        <v>5</v>
      </c>
      <c r="H851" s="2">
        <v>271</v>
      </c>
      <c r="I851" s="2">
        <v>5</v>
      </c>
      <c r="J851" s="2">
        <v>0</v>
      </c>
      <c r="K851" s="2">
        <v>2</v>
      </c>
      <c r="L851" s="2">
        <v>2</v>
      </c>
      <c r="M851" s="2">
        <v>0</v>
      </c>
      <c r="N851" s="2">
        <v>4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2</v>
      </c>
      <c r="U851" s="2">
        <v>270</v>
      </c>
      <c r="V851" s="2">
        <v>2</v>
      </c>
      <c r="W851" s="2">
        <v>1</v>
      </c>
      <c r="X851" s="9">
        <v>1</v>
      </c>
      <c r="Y851" s="9">
        <v>3</v>
      </c>
      <c r="Z851" s="9">
        <v>0</v>
      </c>
      <c r="AA851" s="9">
        <v>2</v>
      </c>
      <c r="AB851" s="9">
        <v>2</v>
      </c>
      <c r="AC851" s="9">
        <v>3</v>
      </c>
      <c r="AD851" s="9">
        <v>11</v>
      </c>
      <c r="AE851" s="9">
        <v>0</v>
      </c>
      <c r="AF851" s="25">
        <f t="shared" si="323"/>
        <v>586</v>
      </c>
      <c r="AG851" s="25">
        <f t="shared" si="324"/>
        <v>575</v>
      </c>
    </row>
    <row r="852" spans="1:55" s="24" customFormat="1" ht="15.75" x14ac:dyDescent="0.25">
      <c r="A852" s="8"/>
      <c r="B852" s="8"/>
      <c r="C852" s="9"/>
      <c r="D852" s="43"/>
      <c r="E852" s="23" t="s">
        <v>11</v>
      </c>
      <c r="F852" s="66" t="s">
        <v>10</v>
      </c>
      <c r="G852" s="66">
        <f>SUM(G848:G851)</f>
        <v>10</v>
      </c>
      <c r="H852" s="66">
        <f t="shared" ref="H852:AE852" si="325">SUM(H848:H851)</f>
        <v>1258</v>
      </c>
      <c r="I852" s="66">
        <f t="shared" si="325"/>
        <v>10</v>
      </c>
      <c r="J852" s="66">
        <f t="shared" si="325"/>
        <v>2</v>
      </c>
      <c r="K852" s="66">
        <f t="shared" si="325"/>
        <v>4</v>
      </c>
      <c r="L852" s="66">
        <f t="shared" si="325"/>
        <v>6</v>
      </c>
      <c r="M852" s="66">
        <f t="shared" si="325"/>
        <v>7</v>
      </c>
      <c r="N852" s="66">
        <f t="shared" si="325"/>
        <v>26</v>
      </c>
      <c r="O852" s="66">
        <f t="shared" si="325"/>
        <v>1</v>
      </c>
      <c r="P852" s="66">
        <f t="shared" si="325"/>
        <v>0</v>
      </c>
      <c r="Q852" s="66">
        <f t="shared" si="325"/>
        <v>2</v>
      </c>
      <c r="R852" s="66">
        <f t="shared" si="325"/>
        <v>2</v>
      </c>
      <c r="S852" s="66">
        <f t="shared" si="325"/>
        <v>2</v>
      </c>
      <c r="T852" s="66">
        <f t="shared" si="325"/>
        <v>4</v>
      </c>
      <c r="U852" s="66">
        <f t="shared" si="325"/>
        <v>934</v>
      </c>
      <c r="V852" s="66">
        <f t="shared" si="325"/>
        <v>3</v>
      </c>
      <c r="W852" s="66">
        <f t="shared" si="325"/>
        <v>1</v>
      </c>
      <c r="X852" s="66">
        <f t="shared" si="325"/>
        <v>2</v>
      </c>
      <c r="Y852" s="66">
        <f t="shared" si="325"/>
        <v>5</v>
      </c>
      <c r="Z852" s="66">
        <f t="shared" si="325"/>
        <v>2</v>
      </c>
      <c r="AA852" s="66">
        <f t="shared" si="325"/>
        <v>8</v>
      </c>
      <c r="AB852" s="66">
        <f t="shared" si="325"/>
        <v>3</v>
      </c>
      <c r="AC852" s="66">
        <f t="shared" si="325"/>
        <v>6</v>
      </c>
      <c r="AD852" s="66">
        <f t="shared" si="325"/>
        <v>29</v>
      </c>
      <c r="AE852" s="66">
        <f t="shared" si="325"/>
        <v>0</v>
      </c>
      <c r="AF852" s="67">
        <f t="shared" ref="AF852:AG852" si="326">SUM(AF848:AF851)</f>
        <v>2327</v>
      </c>
      <c r="AG852" s="67">
        <f t="shared" si="326"/>
        <v>2298</v>
      </c>
      <c r="AH852" s="82"/>
      <c r="AI852" s="82"/>
      <c r="AJ852" s="82"/>
      <c r="AK852" s="82"/>
      <c r="AL852" s="82"/>
      <c r="AM852" s="82"/>
      <c r="AN852" s="82"/>
      <c r="AO852" s="82"/>
      <c r="AP852" s="82"/>
      <c r="AQ852" s="82"/>
      <c r="AR852" s="82"/>
      <c r="AS852" s="82"/>
      <c r="AT852" s="82"/>
      <c r="AU852" s="82"/>
      <c r="AV852" s="82"/>
      <c r="AW852" s="82"/>
      <c r="AX852" s="82"/>
      <c r="AY852" s="82"/>
      <c r="AZ852" s="82"/>
      <c r="BA852" s="82"/>
      <c r="BB852" s="82"/>
      <c r="BC852" s="82"/>
    </row>
    <row r="853" spans="1:55" ht="15.75" x14ac:dyDescent="0.25">
      <c r="A853" s="97"/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  <c r="AA853" s="98"/>
      <c r="AB853" s="98"/>
      <c r="AC853" s="98"/>
      <c r="AD853" s="98"/>
      <c r="AE853" s="98"/>
      <c r="AF853" s="98"/>
      <c r="AG853" s="99"/>
    </row>
    <row r="854" spans="1:55" ht="15.75" x14ac:dyDescent="0.25">
      <c r="A854" s="8" t="s">
        <v>970</v>
      </c>
      <c r="B854" s="8" t="s">
        <v>1177</v>
      </c>
      <c r="C854" s="9" t="s">
        <v>972</v>
      </c>
      <c r="D854" s="10">
        <v>12</v>
      </c>
      <c r="E854" s="2" t="s">
        <v>1197</v>
      </c>
      <c r="F854" s="2" t="s">
        <v>1198</v>
      </c>
      <c r="G854" s="2">
        <v>5</v>
      </c>
      <c r="H854" s="2">
        <v>267</v>
      </c>
      <c r="I854" s="2">
        <v>5</v>
      </c>
      <c r="J854" s="2">
        <v>1</v>
      </c>
      <c r="K854" s="2">
        <v>0</v>
      </c>
      <c r="L854" s="2">
        <v>3</v>
      </c>
      <c r="M854" s="2">
        <v>4</v>
      </c>
      <c r="N854" s="2">
        <v>8</v>
      </c>
      <c r="O854" s="2">
        <v>1</v>
      </c>
      <c r="P854" s="2">
        <v>0</v>
      </c>
      <c r="Q854" s="2">
        <v>0</v>
      </c>
      <c r="R854" s="2">
        <v>0</v>
      </c>
      <c r="S854" s="2">
        <v>0</v>
      </c>
      <c r="T854" s="2">
        <v>2</v>
      </c>
      <c r="U854" s="2">
        <v>310</v>
      </c>
      <c r="V854" s="2">
        <v>3</v>
      </c>
      <c r="W854" s="2">
        <v>0</v>
      </c>
      <c r="X854" s="9">
        <v>0</v>
      </c>
      <c r="Y854" s="9">
        <v>1</v>
      </c>
      <c r="Z854" s="9">
        <v>1</v>
      </c>
      <c r="AA854" s="9">
        <v>9</v>
      </c>
      <c r="AB854" s="9">
        <v>1</v>
      </c>
      <c r="AC854" s="9">
        <v>2</v>
      </c>
      <c r="AD854" s="9">
        <v>11</v>
      </c>
      <c r="AE854" s="9">
        <v>0</v>
      </c>
      <c r="AF854" s="25">
        <f>G854+H854+I854+J854+K854+L854+M854+N854+O854+P854+Q854+R854+S854+T854+U854+V854+W854+X854+Y854+Z854+AA854+AB854+AC854+AD854</f>
        <v>634</v>
      </c>
      <c r="AG854" s="25">
        <f>G854+H854+I854+J854+K854+L854+M854+N854+O854+P854+Q854+R854+S854+T854+U854+V854+W854+X854+Z854+Y854+AA854+AB854+AC854</f>
        <v>623</v>
      </c>
    </row>
    <row r="855" spans="1:55" ht="15.75" x14ac:dyDescent="0.25">
      <c r="A855" s="8" t="s">
        <v>970</v>
      </c>
      <c r="B855" s="8" t="s">
        <v>1177</v>
      </c>
      <c r="C855" s="9" t="s">
        <v>972</v>
      </c>
      <c r="D855" s="10">
        <v>12</v>
      </c>
      <c r="E855" s="2" t="s">
        <v>1199</v>
      </c>
      <c r="F855" s="2" t="s">
        <v>1200</v>
      </c>
      <c r="G855" s="2">
        <v>5</v>
      </c>
      <c r="H855" s="2">
        <v>259</v>
      </c>
      <c r="I855" s="2">
        <v>3</v>
      </c>
      <c r="J855" s="2">
        <v>0</v>
      </c>
      <c r="K855" s="2">
        <v>1</v>
      </c>
      <c r="L855" s="2">
        <v>1</v>
      </c>
      <c r="M855" s="2">
        <v>0</v>
      </c>
      <c r="N855" s="2">
        <v>9</v>
      </c>
      <c r="O855" s="2">
        <v>0</v>
      </c>
      <c r="P855" s="2">
        <v>0</v>
      </c>
      <c r="Q855" s="2">
        <v>1</v>
      </c>
      <c r="R855" s="2">
        <v>0</v>
      </c>
      <c r="S855" s="2">
        <v>2</v>
      </c>
      <c r="T855" s="2">
        <v>1</v>
      </c>
      <c r="U855" s="2">
        <v>263</v>
      </c>
      <c r="V855" s="2">
        <v>5</v>
      </c>
      <c r="W855" s="2">
        <v>0</v>
      </c>
      <c r="X855" s="9">
        <v>0</v>
      </c>
      <c r="Y855" s="9">
        <v>0</v>
      </c>
      <c r="Z855" s="9">
        <v>1</v>
      </c>
      <c r="AA855" s="9">
        <v>1</v>
      </c>
      <c r="AB855" s="9">
        <v>1</v>
      </c>
      <c r="AC855" s="9">
        <v>1</v>
      </c>
      <c r="AD855" s="9">
        <v>19</v>
      </c>
      <c r="AE855" s="9">
        <v>0</v>
      </c>
      <c r="AF855" s="25">
        <f t="shared" ref="AF855:AF856" si="327">G855+H855+I855+J855+K855+L855+M855+N855+O855+P855+Q855+R855+S855+T855+U855+V855+W855+X855+Y855+Z855+AA855+AB855+AC855+AD855</f>
        <v>573</v>
      </c>
      <c r="AG855" s="25">
        <f t="shared" ref="AG855:AG856" si="328">G855+H855+I855+J855+K855+L855+M855+N855+O855+P855+Q855+R855+S855+T855+U855+V855+W855+X855+Z855+Y855+AA855+AB855+AC855</f>
        <v>554</v>
      </c>
    </row>
    <row r="856" spans="1:55" ht="15.75" x14ac:dyDescent="0.25">
      <c r="A856" s="8" t="s">
        <v>970</v>
      </c>
      <c r="B856" s="8" t="s">
        <v>1177</v>
      </c>
      <c r="C856" s="9" t="s">
        <v>972</v>
      </c>
      <c r="D856" s="10">
        <v>12</v>
      </c>
      <c r="E856" s="2" t="s">
        <v>1201</v>
      </c>
      <c r="F856" s="2" t="s">
        <v>1202</v>
      </c>
      <c r="G856" s="2">
        <v>2</v>
      </c>
      <c r="H856" s="2">
        <v>255</v>
      </c>
      <c r="I856" s="2">
        <v>6</v>
      </c>
      <c r="J856" s="2">
        <v>1</v>
      </c>
      <c r="K856" s="2">
        <v>1</v>
      </c>
      <c r="L856" s="2">
        <v>0</v>
      </c>
      <c r="M856" s="2">
        <v>3</v>
      </c>
      <c r="N856" s="2">
        <v>7</v>
      </c>
      <c r="O856" s="2">
        <v>0</v>
      </c>
      <c r="P856" s="2">
        <v>1</v>
      </c>
      <c r="Q856" s="2">
        <v>0</v>
      </c>
      <c r="R856" s="2">
        <v>0</v>
      </c>
      <c r="S856" s="2">
        <v>0</v>
      </c>
      <c r="T856" s="2">
        <v>0</v>
      </c>
      <c r="U856" s="2">
        <v>199</v>
      </c>
      <c r="V856" s="2">
        <v>1</v>
      </c>
      <c r="W856" s="2">
        <v>0</v>
      </c>
      <c r="X856" s="9">
        <v>0</v>
      </c>
      <c r="Y856" s="9">
        <v>2</v>
      </c>
      <c r="Z856" s="9">
        <v>0</v>
      </c>
      <c r="AA856" s="9">
        <v>3</v>
      </c>
      <c r="AB856" s="9">
        <v>1</v>
      </c>
      <c r="AC856" s="9">
        <v>1</v>
      </c>
      <c r="AD856" s="9">
        <v>8</v>
      </c>
      <c r="AE856" s="56">
        <v>0</v>
      </c>
      <c r="AF856" s="25">
        <f t="shared" si="327"/>
        <v>491</v>
      </c>
      <c r="AG856" s="25">
        <f t="shared" si="328"/>
        <v>483</v>
      </c>
    </row>
    <row r="857" spans="1:55" s="24" customFormat="1" ht="15.75" x14ac:dyDescent="0.25">
      <c r="A857" s="8"/>
      <c r="B857" s="8"/>
      <c r="C857" s="9"/>
      <c r="D857" s="43"/>
      <c r="E857" s="23" t="s">
        <v>1203</v>
      </c>
      <c r="F857" s="66" t="s">
        <v>10</v>
      </c>
      <c r="G857" s="66">
        <f>SUM(G854:G856)</f>
        <v>12</v>
      </c>
      <c r="H857" s="66">
        <f t="shared" ref="H857:AE857" si="329">SUM(H854:H856)</f>
        <v>781</v>
      </c>
      <c r="I857" s="66">
        <f t="shared" si="329"/>
        <v>14</v>
      </c>
      <c r="J857" s="66">
        <f t="shared" si="329"/>
        <v>2</v>
      </c>
      <c r="K857" s="66">
        <f t="shared" si="329"/>
        <v>2</v>
      </c>
      <c r="L857" s="66">
        <f t="shared" si="329"/>
        <v>4</v>
      </c>
      <c r="M857" s="66">
        <f t="shared" si="329"/>
        <v>7</v>
      </c>
      <c r="N857" s="66">
        <f t="shared" si="329"/>
        <v>24</v>
      </c>
      <c r="O857" s="66">
        <f t="shared" si="329"/>
        <v>1</v>
      </c>
      <c r="P857" s="66">
        <f t="shared" si="329"/>
        <v>1</v>
      </c>
      <c r="Q857" s="66">
        <f t="shared" si="329"/>
        <v>1</v>
      </c>
      <c r="R857" s="66">
        <f t="shared" si="329"/>
        <v>0</v>
      </c>
      <c r="S857" s="66">
        <f t="shared" si="329"/>
        <v>2</v>
      </c>
      <c r="T857" s="66">
        <f t="shared" si="329"/>
        <v>3</v>
      </c>
      <c r="U857" s="66">
        <f t="shared" si="329"/>
        <v>772</v>
      </c>
      <c r="V857" s="66">
        <f t="shared" si="329"/>
        <v>9</v>
      </c>
      <c r="W857" s="66">
        <f t="shared" si="329"/>
        <v>0</v>
      </c>
      <c r="X857" s="66">
        <f t="shared" si="329"/>
        <v>0</v>
      </c>
      <c r="Y857" s="66">
        <f t="shared" si="329"/>
        <v>3</v>
      </c>
      <c r="Z857" s="66">
        <f t="shared" si="329"/>
        <v>2</v>
      </c>
      <c r="AA857" s="66">
        <f t="shared" si="329"/>
        <v>13</v>
      </c>
      <c r="AB857" s="66">
        <f t="shared" si="329"/>
        <v>3</v>
      </c>
      <c r="AC857" s="66">
        <f t="shared" si="329"/>
        <v>4</v>
      </c>
      <c r="AD857" s="66">
        <f t="shared" si="329"/>
        <v>38</v>
      </c>
      <c r="AE857" s="66">
        <f t="shared" si="329"/>
        <v>0</v>
      </c>
      <c r="AF857" s="67">
        <f t="shared" ref="AF857:AG857" si="330">SUM(AF854:AF856)</f>
        <v>1698</v>
      </c>
      <c r="AG857" s="67">
        <f t="shared" si="330"/>
        <v>1660</v>
      </c>
      <c r="AH857" s="82"/>
      <c r="AI857" s="82"/>
      <c r="AJ857" s="82"/>
      <c r="AK857" s="82"/>
      <c r="AL857" s="82"/>
      <c r="AM857" s="82"/>
      <c r="AN857" s="82"/>
      <c r="AO857" s="82"/>
      <c r="AP857" s="82"/>
      <c r="AQ857" s="82"/>
      <c r="AR857" s="82"/>
      <c r="AS857" s="82"/>
      <c r="AT857" s="82"/>
      <c r="AU857" s="82"/>
      <c r="AV857" s="82"/>
      <c r="AW857" s="82"/>
      <c r="AX857" s="82"/>
      <c r="AY857" s="82"/>
      <c r="AZ857" s="82"/>
      <c r="BA857" s="82"/>
      <c r="BB857" s="82"/>
      <c r="BC857" s="82"/>
    </row>
    <row r="858" spans="1:55" ht="15.75" x14ac:dyDescent="0.25">
      <c r="A858" s="97"/>
      <c r="B858" s="98"/>
      <c r="C858" s="98"/>
      <c r="D858" s="98"/>
      <c r="E858" s="98"/>
      <c r="F858" s="98"/>
      <c r="G858" s="98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  <c r="AA858" s="98"/>
      <c r="AB858" s="98"/>
      <c r="AC858" s="98"/>
      <c r="AD858" s="98"/>
      <c r="AE858" s="98"/>
      <c r="AF858" s="98"/>
      <c r="AG858" s="99"/>
    </row>
    <row r="859" spans="1:55" ht="15.75" x14ac:dyDescent="0.25">
      <c r="A859" s="8" t="s">
        <v>970</v>
      </c>
      <c r="B859" s="8" t="s">
        <v>1177</v>
      </c>
      <c r="C859" s="9" t="s">
        <v>972</v>
      </c>
      <c r="D859" s="10">
        <v>13</v>
      </c>
      <c r="E859" s="2" t="s">
        <v>1204</v>
      </c>
      <c r="F859" s="2" t="s">
        <v>1205</v>
      </c>
      <c r="G859" s="2">
        <v>0</v>
      </c>
      <c r="H859" s="2">
        <v>108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2</v>
      </c>
      <c r="O859" s="2">
        <v>0</v>
      </c>
      <c r="P859" s="2">
        <v>0</v>
      </c>
      <c r="Q859" s="2">
        <v>0</v>
      </c>
      <c r="R859" s="2">
        <v>0</v>
      </c>
      <c r="S859" s="2">
        <v>1</v>
      </c>
      <c r="T859" s="2">
        <v>1</v>
      </c>
      <c r="U859" s="2">
        <v>277</v>
      </c>
      <c r="V859" s="2">
        <v>1</v>
      </c>
      <c r="W859" s="2">
        <v>0</v>
      </c>
      <c r="X859" s="9">
        <v>0</v>
      </c>
      <c r="Y859" s="9">
        <v>0</v>
      </c>
      <c r="Z859" s="9">
        <v>0</v>
      </c>
      <c r="AA859" s="9">
        <v>0</v>
      </c>
      <c r="AB859" s="9">
        <v>0</v>
      </c>
      <c r="AC859" s="9">
        <v>0</v>
      </c>
      <c r="AD859" s="9">
        <v>5</v>
      </c>
      <c r="AE859" s="9">
        <v>0</v>
      </c>
      <c r="AF859" s="25">
        <f>G859+H859+I859+J859+K859+L859+M859+N859+O859+P859+Q859+R859+S859+T859+U859+V859+W859+X859+Y859+Z859+AA859+AB859+AC859+AD859</f>
        <v>395</v>
      </c>
      <c r="AG859" s="25">
        <f>G859+H859+I859+J859+K859+L859+M859+N859+O859+P859+Q859+R859+S859+T859+U859+V859+W859+X859+Z859+Y859+AA859+AB859+AC859</f>
        <v>390</v>
      </c>
    </row>
    <row r="860" spans="1:55" ht="15.75" x14ac:dyDescent="0.25">
      <c r="A860" s="8" t="s">
        <v>970</v>
      </c>
      <c r="B860" s="8" t="s">
        <v>1177</v>
      </c>
      <c r="C860" s="9" t="s">
        <v>972</v>
      </c>
      <c r="D860" s="10">
        <v>13</v>
      </c>
      <c r="E860" s="2" t="s">
        <v>1206</v>
      </c>
      <c r="F860" s="2" t="s">
        <v>1207</v>
      </c>
      <c r="G860" s="2">
        <v>0</v>
      </c>
      <c r="H860" s="2">
        <v>83</v>
      </c>
      <c r="I860" s="2">
        <v>1</v>
      </c>
      <c r="J860" s="2">
        <v>0</v>
      </c>
      <c r="K860" s="2">
        <v>0</v>
      </c>
      <c r="L860" s="2">
        <v>0</v>
      </c>
      <c r="M860" s="2">
        <v>0</v>
      </c>
      <c r="N860" s="2">
        <v>1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1</v>
      </c>
      <c r="U860" s="2">
        <v>114</v>
      </c>
      <c r="V860" s="2">
        <v>2</v>
      </c>
      <c r="W860" s="2">
        <v>0</v>
      </c>
      <c r="X860" s="9">
        <v>1</v>
      </c>
      <c r="Y860" s="9">
        <v>1</v>
      </c>
      <c r="Z860" s="9">
        <v>0</v>
      </c>
      <c r="AA860" s="9">
        <v>1</v>
      </c>
      <c r="AB860" s="9">
        <v>0</v>
      </c>
      <c r="AC860" s="9">
        <v>0</v>
      </c>
      <c r="AD860" s="9">
        <v>3</v>
      </c>
      <c r="AE860" s="9">
        <v>0</v>
      </c>
      <c r="AF860" s="25">
        <f t="shared" ref="AF860:AF862" si="331">G860+H860+I860+J860+K860+L860+M860+N860+O860+P860+Q860+R860+S860+T860+U860+V860+W860+X860+Y860+Z860+AA860+AB860+AC860+AD860</f>
        <v>208</v>
      </c>
      <c r="AG860" s="25">
        <f t="shared" ref="AG860:AG862" si="332">G860+H860+I860+J860+K860+L860+M860+N860+O860+P860+Q860+R860+S860+T860+U860+V860+W860+X860+Z860+Y860+AA860+AB860+AC860</f>
        <v>205</v>
      </c>
    </row>
    <row r="861" spans="1:55" ht="15.75" x14ac:dyDescent="0.25">
      <c r="A861" s="8" t="s">
        <v>970</v>
      </c>
      <c r="B861" s="8" t="s">
        <v>1177</v>
      </c>
      <c r="C861" s="9" t="s">
        <v>972</v>
      </c>
      <c r="D861" s="10">
        <v>13</v>
      </c>
      <c r="E861" s="2" t="s">
        <v>1208</v>
      </c>
      <c r="F861" s="2" t="s">
        <v>1209</v>
      </c>
      <c r="G861" s="2">
        <v>2</v>
      </c>
      <c r="H861" s="2">
        <v>175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2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1</v>
      </c>
      <c r="U861" s="2">
        <v>102</v>
      </c>
      <c r="V861" s="2">
        <v>1</v>
      </c>
      <c r="W861" s="2">
        <v>0</v>
      </c>
      <c r="X861" s="56">
        <v>1</v>
      </c>
      <c r="Y861" s="56">
        <v>0</v>
      </c>
      <c r="Z861" s="56">
        <v>0</v>
      </c>
      <c r="AA861" s="56">
        <v>0</v>
      </c>
      <c r="AB861" s="56">
        <v>0</v>
      </c>
      <c r="AC861" s="56">
        <v>1</v>
      </c>
      <c r="AD861" s="56">
        <v>6</v>
      </c>
      <c r="AE861" s="56">
        <v>0</v>
      </c>
      <c r="AF861" s="25">
        <f t="shared" si="331"/>
        <v>291</v>
      </c>
      <c r="AG861" s="25">
        <f t="shared" si="332"/>
        <v>285</v>
      </c>
    </row>
    <row r="862" spans="1:55" ht="15.75" x14ac:dyDescent="0.25">
      <c r="A862" s="8" t="s">
        <v>970</v>
      </c>
      <c r="B862" s="8" t="s">
        <v>1177</v>
      </c>
      <c r="C862" s="9" t="s">
        <v>972</v>
      </c>
      <c r="D862" s="10">
        <v>13</v>
      </c>
      <c r="E862" s="2" t="s">
        <v>1210</v>
      </c>
      <c r="F862" s="2" t="s">
        <v>1211</v>
      </c>
      <c r="G862" s="2">
        <v>2</v>
      </c>
      <c r="H862" s="2">
        <v>133</v>
      </c>
      <c r="I862" s="2">
        <v>1</v>
      </c>
      <c r="J862" s="2">
        <v>1</v>
      </c>
      <c r="K862" s="2">
        <v>0</v>
      </c>
      <c r="L862" s="2">
        <v>0</v>
      </c>
      <c r="M862" s="2">
        <v>0</v>
      </c>
      <c r="N862" s="2">
        <v>2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1</v>
      </c>
      <c r="U862" s="2">
        <v>137</v>
      </c>
      <c r="V862" s="2">
        <v>2</v>
      </c>
      <c r="W862" s="2">
        <v>0</v>
      </c>
      <c r="X862" s="9">
        <v>2</v>
      </c>
      <c r="Y862" s="9">
        <v>3</v>
      </c>
      <c r="Z862" s="9">
        <v>0</v>
      </c>
      <c r="AA862" s="9">
        <v>1</v>
      </c>
      <c r="AB862" s="9">
        <v>1</v>
      </c>
      <c r="AC862" s="9">
        <v>1</v>
      </c>
      <c r="AD862" s="9">
        <v>6</v>
      </c>
      <c r="AE862" s="9">
        <v>0</v>
      </c>
      <c r="AF862" s="25">
        <f t="shared" si="331"/>
        <v>293</v>
      </c>
      <c r="AG862" s="25">
        <f t="shared" si="332"/>
        <v>287</v>
      </c>
    </row>
    <row r="863" spans="1:55" s="24" customFormat="1" ht="15.75" x14ac:dyDescent="0.25">
      <c r="A863" s="8"/>
      <c r="B863" s="8"/>
      <c r="C863" s="9"/>
      <c r="D863" s="43"/>
      <c r="E863" s="23" t="s">
        <v>826</v>
      </c>
      <c r="F863" s="66" t="s">
        <v>10</v>
      </c>
      <c r="G863" s="66">
        <f>SUM(G859:G862)</f>
        <v>4</v>
      </c>
      <c r="H863" s="66">
        <f t="shared" ref="H863:AE863" si="333">SUM(H859:H862)</f>
        <v>499</v>
      </c>
      <c r="I863" s="66">
        <f t="shared" si="333"/>
        <v>2</v>
      </c>
      <c r="J863" s="66">
        <f t="shared" si="333"/>
        <v>1</v>
      </c>
      <c r="K863" s="66">
        <f t="shared" si="333"/>
        <v>0</v>
      </c>
      <c r="L863" s="66">
        <f t="shared" si="333"/>
        <v>0</v>
      </c>
      <c r="M863" s="66">
        <f t="shared" si="333"/>
        <v>0</v>
      </c>
      <c r="N863" s="66">
        <f t="shared" si="333"/>
        <v>7</v>
      </c>
      <c r="O863" s="66">
        <f t="shared" si="333"/>
        <v>0</v>
      </c>
      <c r="P863" s="66">
        <f t="shared" si="333"/>
        <v>0</v>
      </c>
      <c r="Q863" s="66">
        <f t="shared" si="333"/>
        <v>0</v>
      </c>
      <c r="R863" s="66">
        <f t="shared" si="333"/>
        <v>0</v>
      </c>
      <c r="S863" s="66">
        <f t="shared" si="333"/>
        <v>1</v>
      </c>
      <c r="T863" s="66">
        <f t="shared" si="333"/>
        <v>4</v>
      </c>
      <c r="U863" s="66">
        <f t="shared" si="333"/>
        <v>630</v>
      </c>
      <c r="V863" s="66">
        <f t="shared" si="333"/>
        <v>6</v>
      </c>
      <c r="W863" s="66">
        <f t="shared" si="333"/>
        <v>0</v>
      </c>
      <c r="X863" s="66">
        <f t="shared" si="333"/>
        <v>4</v>
      </c>
      <c r="Y863" s="66">
        <f t="shared" si="333"/>
        <v>4</v>
      </c>
      <c r="Z863" s="66">
        <f t="shared" si="333"/>
        <v>0</v>
      </c>
      <c r="AA863" s="66">
        <f t="shared" si="333"/>
        <v>2</v>
      </c>
      <c r="AB863" s="66">
        <f t="shared" si="333"/>
        <v>1</v>
      </c>
      <c r="AC863" s="66">
        <f t="shared" si="333"/>
        <v>2</v>
      </c>
      <c r="AD863" s="66">
        <f t="shared" si="333"/>
        <v>20</v>
      </c>
      <c r="AE863" s="66">
        <f t="shared" si="333"/>
        <v>0</v>
      </c>
      <c r="AF863" s="67">
        <f t="shared" ref="AF863:AG863" si="334">SUM(AF859:AF862)</f>
        <v>1187</v>
      </c>
      <c r="AG863" s="67">
        <f t="shared" si="334"/>
        <v>1167</v>
      </c>
      <c r="AH863" s="82"/>
      <c r="AI863" s="82"/>
      <c r="AJ863" s="82"/>
      <c r="AK863" s="82"/>
      <c r="AL863" s="82"/>
      <c r="AM863" s="82"/>
      <c r="AN863" s="82"/>
      <c r="AO863" s="82"/>
      <c r="AP863" s="82"/>
      <c r="AQ863" s="82"/>
      <c r="AR863" s="82"/>
      <c r="AS863" s="82"/>
      <c r="AT863" s="82"/>
      <c r="AU863" s="82"/>
      <c r="AV863" s="82"/>
      <c r="AW863" s="82"/>
      <c r="AX863" s="82"/>
      <c r="AY863" s="82"/>
      <c r="AZ863" s="82"/>
      <c r="BA863" s="82"/>
      <c r="BB863" s="82"/>
      <c r="BC863" s="82"/>
    </row>
    <row r="864" spans="1:55" ht="15.75" x14ac:dyDescent="0.25">
      <c r="A864" s="97"/>
      <c r="B864" s="98"/>
      <c r="C864" s="98"/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  <c r="AA864" s="98"/>
      <c r="AB864" s="98"/>
      <c r="AC864" s="98"/>
      <c r="AD864" s="98"/>
      <c r="AE864" s="98"/>
      <c r="AF864" s="98"/>
      <c r="AG864" s="99"/>
    </row>
    <row r="865" spans="1:55" ht="15.75" x14ac:dyDescent="0.25">
      <c r="A865" s="8" t="s">
        <v>970</v>
      </c>
      <c r="B865" s="8" t="s">
        <v>1177</v>
      </c>
      <c r="C865" s="9" t="s">
        <v>972</v>
      </c>
      <c r="D865" s="10">
        <v>14</v>
      </c>
      <c r="E865" s="2" t="s">
        <v>1212</v>
      </c>
      <c r="F865" s="2" t="s">
        <v>1213</v>
      </c>
      <c r="G865" s="2">
        <v>2</v>
      </c>
      <c r="H865" s="2">
        <v>299</v>
      </c>
      <c r="I865" s="2">
        <v>4</v>
      </c>
      <c r="J865" s="2">
        <v>0</v>
      </c>
      <c r="K865" s="2">
        <v>0</v>
      </c>
      <c r="L865" s="2">
        <v>2</v>
      </c>
      <c r="M865" s="2">
        <v>3</v>
      </c>
      <c r="N865" s="2">
        <v>11</v>
      </c>
      <c r="O865" s="2">
        <v>2</v>
      </c>
      <c r="P865" s="2">
        <v>0</v>
      </c>
      <c r="Q865" s="2">
        <v>0</v>
      </c>
      <c r="R865" s="2">
        <v>0</v>
      </c>
      <c r="S865" s="2">
        <v>0</v>
      </c>
      <c r="T865" s="2">
        <v>1</v>
      </c>
      <c r="U865" s="2">
        <v>300</v>
      </c>
      <c r="V865" s="2">
        <v>3</v>
      </c>
      <c r="W865" s="2">
        <v>1</v>
      </c>
      <c r="X865" s="9">
        <v>0</v>
      </c>
      <c r="Y865" s="9">
        <v>0</v>
      </c>
      <c r="Z865" s="9">
        <v>1</v>
      </c>
      <c r="AA865" s="9">
        <v>2</v>
      </c>
      <c r="AB865" s="9">
        <v>0</v>
      </c>
      <c r="AC865" s="9">
        <v>0</v>
      </c>
      <c r="AD865" s="9">
        <v>18</v>
      </c>
      <c r="AE865" s="9">
        <v>0</v>
      </c>
      <c r="AF865" s="25">
        <f>G865+H865+I865+J865+K865+L865+M865+N865+O865+P865+Q865+R865+S865+T865+U865+V865+W865+X865+Y865+Z865+AA865+AB865+AC865+AD865</f>
        <v>649</v>
      </c>
      <c r="AG865" s="25">
        <f>G865+H865+I865+J865+K865+L865+M865+N865+O865+P865+Q865+R865+S865+T865+U865+V865+W865+X865+Z865+Y865+AA865+AB865+AC865</f>
        <v>631</v>
      </c>
    </row>
    <row r="866" spans="1:55" ht="15.75" x14ac:dyDescent="0.25">
      <c r="A866" s="8" t="s">
        <v>970</v>
      </c>
      <c r="B866" s="8" t="s">
        <v>1177</v>
      </c>
      <c r="C866" s="9" t="s">
        <v>972</v>
      </c>
      <c r="D866" s="10">
        <v>14</v>
      </c>
      <c r="E866" s="2" t="s">
        <v>1214</v>
      </c>
      <c r="F866" s="2" t="s">
        <v>1215</v>
      </c>
      <c r="G866" s="2">
        <v>1</v>
      </c>
      <c r="H866" s="2">
        <v>167</v>
      </c>
      <c r="I866" s="2">
        <v>0</v>
      </c>
      <c r="J866" s="2">
        <v>0</v>
      </c>
      <c r="K866" s="2">
        <v>0</v>
      </c>
      <c r="L866" s="2">
        <v>1</v>
      </c>
      <c r="M866" s="2">
        <v>1</v>
      </c>
      <c r="N866" s="2">
        <v>8</v>
      </c>
      <c r="O866" s="2">
        <v>1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146</v>
      </c>
      <c r="V866" s="2">
        <v>1</v>
      </c>
      <c r="W866" s="2">
        <v>0</v>
      </c>
      <c r="X866" s="9">
        <v>0</v>
      </c>
      <c r="Y866" s="9">
        <v>0</v>
      </c>
      <c r="Z866" s="9">
        <v>0</v>
      </c>
      <c r="AA866" s="9">
        <v>1</v>
      </c>
      <c r="AB866" s="9">
        <v>0</v>
      </c>
      <c r="AC866" s="9">
        <v>1</v>
      </c>
      <c r="AD866" s="9">
        <v>10</v>
      </c>
      <c r="AE866" s="9">
        <v>0</v>
      </c>
      <c r="AF866" s="25">
        <f t="shared" ref="AF866:AF869" si="335">G866+H866+I866+J866+K866+L866+M866+N866+O866+P866+Q866+R866+S866+T866+U866+V866+W866+X866+Y866+Z866+AA866+AB866+AC866+AD866</f>
        <v>338</v>
      </c>
      <c r="AG866" s="25">
        <f t="shared" ref="AG866:AG869" si="336">G866+H866+I866+J866+K866+L866+M866+N866+O866+P866+Q866+R866+S866+T866+U866+V866+W866+X866+Z866+Y866+AA866+AB866+AC866</f>
        <v>328</v>
      </c>
    </row>
    <row r="867" spans="1:55" ht="15.75" x14ac:dyDescent="0.25">
      <c r="A867" s="8" t="s">
        <v>970</v>
      </c>
      <c r="B867" s="8" t="s">
        <v>1177</v>
      </c>
      <c r="C867" s="9" t="s">
        <v>972</v>
      </c>
      <c r="D867" s="10">
        <v>14</v>
      </c>
      <c r="E867" s="2" t="s">
        <v>1216</v>
      </c>
      <c r="F867" s="2" t="s">
        <v>1217</v>
      </c>
      <c r="G867" s="2">
        <v>0</v>
      </c>
      <c r="H867" s="2">
        <v>196</v>
      </c>
      <c r="I867" s="2">
        <v>2</v>
      </c>
      <c r="J867" s="2">
        <v>1</v>
      </c>
      <c r="K867" s="2">
        <v>1</v>
      </c>
      <c r="L867" s="2">
        <v>1</v>
      </c>
      <c r="M867" s="2">
        <v>1</v>
      </c>
      <c r="N867" s="2">
        <v>2</v>
      </c>
      <c r="O867" s="2">
        <v>0</v>
      </c>
      <c r="P867" s="2">
        <v>1</v>
      </c>
      <c r="Q867" s="2">
        <v>1</v>
      </c>
      <c r="R867" s="2">
        <v>0</v>
      </c>
      <c r="S867" s="2">
        <v>0</v>
      </c>
      <c r="T867" s="2">
        <v>0</v>
      </c>
      <c r="U867" s="2">
        <v>183</v>
      </c>
      <c r="V867" s="2">
        <v>1</v>
      </c>
      <c r="W867" s="2">
        <v>1</v>
      </c>
      <c r="X867" s="9">
        <v>1</v>
      </c>
      <c r="Y867" s="9">
        <v>0</v>
      </c>
      <c r="Z867" s="9">
        <v>0</v>
      </c>
      <c r="AA867" s="9">
        <v>1</v>
      </c>
      <c r="AB867" s="9">
        <v>0</v>
      </c>
      <c r="AC867" s="9">
        <v>0</v>
      </c>
      <c r="AD867" s="9">
        <v>7</v>
      </c>
      <c r="AE867" s="9">
        <v>0</v>
      </c>
      <c r="AF867" s="25">
        <f t="shared" si="335"/>
        <v>400</v>
      </c>
      <c r="AG867" s="25">
        <f t="shared" si="336"/>
        <v>393</v>
      </c>
    </row>
    <row r="868" spans="1:55" ht="15.75" x14ac:dyDescent="0.25">
      <c r="A868" s="8" t="s">
        <v>970</v>
      </c>
      <c r="B868" s="8" t="s">
        <v>1177</v>
      </c>
      <c r="C868" s="9" t="s">
        <v>972</v>
      </c>
      <c r="D868" s="10">
        <v>14</v>
      </c>
      <c r="E868" s="2" t="s">
        <v>1218</v>
      </c>
      <c r="F868" s="2" t="s">
        <v>1219</v>
      </c>
      <c r="G868" s="2">
        <v>2</v>
      </c>
      <c r="H868" s="2">
        <v>211</v>
      </c>
      <c r="I868" s="2">
        <v>0</v>
      </c>
      <c r="J868" s="2">
        <v>0</v>
      </c>
      <c r="K868" s="2">
        <v>1</v>
      </c>
      <c r="L868" s="2">
        <v>1</v>
      </c>
      <c r="M868" s="2">
        <v>1</v>
      </c>
      <c r="N868" s="2">
        <v>4</v>
      </c>
      <c r="O868" s="2">
        <v>0</v>
      </c>
      <c r="P868" s="2">
        <v>1</v>
      </c>
      <c r="Q868" s="2">
        <v>0</v>
      </c>
      <c r="R868" s="2">
        <v>0</v>
      </c>
      <c r="S868" s="2">
        <v>0</v>
      </c>
      <c r="T868" s="2">
        <v>0</v>
      </c>
      <c r="U868" s="2">
        <v>222</v>
      </c>
      <c r="V868" s="2">
        <v>4</v>
      </c>
      <c r="W868" s="2">
        <v>1</v>
      </c>
      <c r="X868" s="9">
        <v>0</v>
      </c>
      <c r="Y868" s="9">
        <v>0</v>
      </c>
      <c r="Z868" s="9">
        <v>2</v>
      </c>
      <c r="AA868" s="9">
        <v>0</v>
      </c>
      <c r="AB868" s="9">
        <v>1</v>
      </c>
      <c r="AC868" s="9">
        <v>0</v>
      </c>
      <c r="AD868" s="9">
        <v>4</v>
      </c>
      <c r="AE868" s="9">
        <v>0</v>
      </c>
      <c r="AF868" s="25">
        <f t="shared" si="335"/>
        <v>455</v>
      </c>
      <c r="AG868" s="25">
        <f t="shared" si="336"/>
        <v>451</v>
      </c>
    </row>
    <row r="869" spans="1:55" ht="15.75" x14ac:dyDescent="0.25">
      <c r="A869" s="8" t="s">
        <v>970</v>
      </c>
      <c r="B869" s="8" t="s">
        <v>1177</v>
      </c>
      <c r="C869" s="9" t="s">
        <v>972</v>
      </c>
      <c r="D869" s="10">
        <v>14</v>
      </c>
      <c r="E869" s="2" t="s">
        <v>1220</v>
      </c>
      <c r="F869" s="2" t="s">
        <v>1221</v>
      </c>
      <c r="G869" s="2">
        <v>1</v>
      </c>
      <c r="H869" s="2">
        <v>153</v>
      </c>
      <c r="I869" s="2">
        <v>1</v>
      </c>
      <c r="J869" s="2">
        <v>0</v>
      </c>
      <c r="K869" s="2">
        <v>0</v>
      </c>
      <c r="L869" s="2">
        <v>0</v>
      </c>
      <c r="M869" s="2">
        <v>0</v>
      </c>
      <c r="N869" s="2">
        <v>2</v>
      </c>
      <c r="O869" s="2">
        <v>0</v>
      </c>
      <c r="P869" s="2">
        <v>1</v>
      </c>
      <c r="Q869" s="2">
        <v>1</v>
      </c>
      <c r="R869" s="2">
        <v>0</v>
      </c>
      <c r="S869" s="2">
        <v>1</v>
      </c>
      <c r="T869" s="2">
        <v>0</v>
      </c>
      <c r="U869" s="2">
        <v>131</v>
      </c>
      <c r="V869" s="2">
        <v>2</v>
      </c>
      <c r="W869" s="2">
        <v>0</v>
      </c>
      <c r="X869" s="9">
        <v>1</v>
      </c>
      <c r="Y869" s="9">
        <v>0</v>
      </c>
      <c r="Z869" s="9">
        <v>0</v>
      </c>
      <c r="AA869" s="9">
        <v>1</v>
      </c>
      <c r="AB869" s="9">
        <v>0</v>
      </c>
      <c r="AC869" s="9">
        <v>1</v>
      </c>
      <c r="AD869" s="9">
        <v>3</v>
      </c>
      <c r="AE869" s="9">
        <v>0</v>
      </c>
      <c r="AF869" s="25">
        <f t="shared" si="335"/>
        <v>299</v>
      </c>
      <c r="AG869" s="25">
        <f t="shared" si="336"/>
        <v>296</v>
      </c>
    </row>
    <row r="870" spans="1:55" s="24" customFormat="1" ht="15.75" x14ac:dyDescent="0.25">
      <c r="A870" s="8"/>
      <c r="B870" s="8"/>
      <c r="C870" s="9"/>
      <c r="D870" s="43"/>
      <c r="E870" s="23" t="s">
        <v>387</v>
      </c>
      <c r="F870" s="66" t="s">
        <v>10</v>
      </c>
      <c r="G870" s="66">
        <f>SUM(G865:G869)</f>
        <v>6</v>
      </c>
      <c r="H870" s="66">
        <f t="shared" ref="H870:AE870" si="337">SUM(H865:H869)</f>
        <v>1026</v>
      </c>
      <c r="I870" s="66">
        <f t="shared" si="337"/>
        <v>7</v>
      </c>
      <c r="J870" s="66">
        <f t="shared" si="337"/>
        <v>1</v>
      </c>
      <c r="K870" s="66">
        <f t="shared" si="337"/>
        <v>2</v>
      </c>
      <c r="L870" s="66">
        <f t="shared" si="337"/>
        <v>5</v>
      </c>
      <c r="M870" s="66">
        <f t="shared" si="337"/>
        <v>6</v>
      </c>
      <c r="N870" s="66">
        <f t="shared" si="337"/>
        <v>27</v>
      </c>
      <c r="O870" s="66">
        <f t="shared" si="337"/>
        <v>3</v>
      </c>
      <c r="P870" s="66">
        <f t="shared" si="337"/>
        <v>3</v>
      </c>
      <c r="Q870" s="66">
        <f t="shared" si="337"/>
        <v>2</v>
      </c>
      <c r="R870" s="66">
        <f t="shared" si="337"/>
        <v>0</v>
      </c>
      <c r="S870" s="66">
        <f t="shared" si="337"/>
        <v>1</v>
      </c>
      <c r="T870" s="66">
        <f t="shared" si="337"/>
        <v>1</v>
      </c>
      <c r="U870" s="66">
        <f t="shared" si="337"/>
        <v>982</v>
      </c>
      <c r="V870" s="66">
        <f t="shared" si="337"/>
        <v>11</v>
      </c>
      <c r="W870" s="66">
        <f t="shared" si="337"/>
        <v>3</v>
      </c>
      <c r="X870" s="66">
        <f t="shared" si="337"/>
        <v>2</v>
      </c>
      <c r="Y870" s="66">
        <f t="shared" si="337"/>
        <v>0</v>
      </c>
      <c r="Z870" s="66">
        <f t="shared" si="337"/>
        <v>3</v>
      </c>
      <c r="AA870" s="66">
        <f t="shared" si="337"/>
        <v>5</v>
      </c>
      <c r="AB870" s="66">
        <f t="shared" si="337"/>
        <v>1</v>
      </c>
      <c r="AC870" s="66">
        <f t="shared" si="337"/>
        <v>2</v>
      </c>
      <c r="AD870" s="66">
        <f t="shared" si="337"/>
        <v>42</v>
      </c>
      <c r="AE870" s="66">
        <f t="shared" si="337"/>
        <v>0</v>
      </c>
      <c r="AF870" s="67">
        <f t="shared" ref="AF870:AG870" si="338">SUM(AF865:AF869)</f>
        <v>2141</v>
      </c>
      <c r="AG870" s="67">
        <f t="shared" si="338"/>
        <v>2099</v>
      </c>
      <c r="AH870" s="82"/>
      <c r="AI870" s="82"/>
      <c r="AJ870" s="82"/>
      <c r="AK870" s="82"/>
      <c r="AL870" s="82"/>
      <c r="AM870" s="82"/>
      <c r="AN870" s="82"/>
      <c r="AO870" s="82"/>
      <c r="AP870" s="82"/>
      <c r="AQ870" s="82"/>
      <c r="AR870" s="82"/>
      <c r="AS870" s="82"/>
      <c r="AT870" s="82"/>
      <c r="AU870" s="82"/>
      <c r="AV870" s="82"/>
      <c r="AW870" s="82"/>
      <c r="AX870" s="82"/>
      <c r="AY870" s="82"/>
      <c r="AZ870" s="82"/>
      <c r="BA870" s="82"/>
      <c r="BB870" s="82"/>
      <c r="BC870" s="82"/>
    </row>
    <row r="871" spans="1:55" ht="15.75" x14ac:dyDescent="0.25">
      <c r="A871" s="97"/>
      <c r="B871" s="98"/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  <c r="AA871" s="98"/>
      <c r="AB871" s="98"/>
      <c r="AC871" s="98"/>
      <c r="AD871" s="98"/>
      <c r="AE871" s="98"/>
      <c r="AF871" s="98"/>
      <c r="AG871" s="99"/>
    </row>
    <row r="872" spans="1:55" ht="15.75" x14ac:dyDescent="0.25">
      <c r="A872" s="8" t="s">
        <v>970</v>
      </c>
      <c r="B872" s="8" t="s">
        <v>1177</v>
      </c>
      <c r="C872" s="9" t="s">
        <v>972</v>
      </c>
      <c r="D872" s="10">
        <v>15</v>
      </c>
      <c r="E872" s="2" t="s">
        <v>1222</v>
      </c>
      <c r="F872" s="2" t="s">
        <v>1223</v>
      </c>
      <c r="G872" s="2">
        <v>1</v>
      </c>
      <c r="H872" s="2">
        <v>155</v>
      </c>
      <c r="I872" s="2">
        <v>1</v>
      </c>
      <c r="J872" s="2">
        <v>1</v>
      </c>
      <c r="K872" s="2">
        <v>0</v>
      </c>
      <c r="L872" s="2">
        <v>1</v>
      </c>
      <c r="M872" s="2">
        <v>2</v>
      </c>
      <c r="N872" s="2">
        <v>3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1</v>
      </c>
      <c r="U872" s="2">
        <v>171</v>
      </c>
      <c r="V872" s="2">
        <v>1</v>
      </c>
      <c r="W872" s="2">
        <v>1</v>
      </c>
      <c r="X872" s="9">
        <v>0</v>
      </c>
      <c r="Y872" s="9">
        <v>0</v>
      </c>
      <c r="Z872" s="9">
        <v>0</v>
      </c>
      <c r="AA872" s="9">
        <v>0</v>
      </c>
      <c r="AB872" s="9">
        <v>1</v>
      </c>
      <c r="AC872" s="9">
        <v>0</v>
      </c>
      <c r="AD872" s="9">
        <v>3</v>
      </c>
      <c r="AE872" s="9">
        <v>0</v>
      </c>
      <c r="AF872" s="25">
        <f>G872+H872+I872+J872+K872+L872+M872+N872+O872+P872+Q872+R872+S872+T872+U872+V872+W872+X872+Y872+Z872+AA872+AB872+AC872+AD872</f>
        <v>342</v>
      </c>
      <c r="AG872" s="25">
        <f>G872+H872+I872+J872+K872+L872+M872+N872+O872+P872+Q872+R872+S872+T872+U872+V872+W872+X872+Z872+Y872+AA872+AB872+AC872</f>
        <v>339</v>
      </c>
    </row>
    <row r="873" spans="1:55" ht="15.75" x14ac:dyDescent="0.25">
      <c r="A873" s="8" t="s">
        <v>970</v>
      </c>
      <c r="B873" s="8" t="s">
        <v>1177</v>
      </c>
      <c r="C873" s="9" t="s">
        <v>972</v>
      </c>
      <c r="D873" s="10">
        <v>15</v>
      </c>
      <c r="E873" s="2" t="s">
        <v>1224</v>
      </c>
      <c r="F873" s="2" t="s">
        <v>1225</v>
      </c>
      <c r="G873" s="2">
        <v>3</v>
      </c>
      <c r="H873" s="2">
        <v>269</v>
      </c>
      <c r="I873" s="2">
        <v>4</v>
      </c>
      <c r="J873" s="2">
        <v>0</v>
      </c>
      <c r="K873" s="2">
        <v>0</v>
      </c>
      <c r="L873" s="2">
        <v>3</v>
      </c>
      <c r="M873" s="2">
        <v>4</v>
      </c>
      <c r="N873" s="2">
        <v>12</v>
      </c>
      <c r="O873" s="2">
        <v>0</v>
      </c>
      <c r="P873" s="2">
        <v>0</v>
      </c>
      <c r="Q873" s="2">
        <v>0</v>
      </c>
      <c r="R873" s="2">
        <v>0</v>
      </c>
      <c r="S873" s="2">
        <v>1</v>
      </c>
      <c r="T873" s="2">
        <v>0</v>
      </c>
      <c r="U873" s="2">
        <v>441</v>
      </c>
      <c r="V873" s="2">
        <v>3</v>
      </c>
      <c r="W873" s="2">
        <v>0</v>
      </c>
      <c r="X873" s="9">
        <v>2</v>
      </c>
      <c r="Y873" s="9">
        <v>1</v>
      </c>
      <c r="Z873" s="9">
        <v>1</v>
      </c>
      <c r="AA873" s="9">
        <v>1</v>
      </c>
      <c r="AB873" s="9">
        <v>2</v>
      </c>
      <c r="AC873" s="9">
        <v>1</v>
      </c>
      <c r="AD873" s="9">
        <v>7</v>
      </c>
      <c r="AE873" s="9">
        <v>0</v>
      </c>
      <c r="AF873" s="25">
        <f t="shared" ref="AF873:AF875" si="339">G873+H873+I873+J873+K873+L873+M873+N873+O873+P873+Q873+R873+S873+T873+U873+V873+W873+X873+Y873+Z873+AA873+AB873+AC873+AD873</f>
        <v>755</v>
      </c>
      <c r="AG873" s="25">
        <f t="shared" ref="AG873:AG875" si="340">G873+H873+I873+J873+K873+L873+M873+N873+O873+P873+Q873+R873+S873+T873+U873+V873+W873+X873+Z873+Y873+AA873+AB873+AC873</f>
        <v>748</v>
      </c>
    </row>
    <row r="874" spans="1:55" ht="15.75" x14ac:dyDescent="0.25">
      <c r="A874" s="8" t="s">
        <v>970</v>
      </c>
      <c r="B874" s="8" t="s">
        <v>1177</v>
      </c>
      <c r="C874" s="9" t="s">
        <v>972</v>
      </c>
      <c r="D874" s="10">
        <v>15</v>
      </c>
      <c r="E874" s="2" t="s">
        <v>1226</v>
      </c>
      <c r="F874" s="2" t="s">
        <v>1227</v>
      </c>
      <c r="G874" s="2">
        <v>3</v>
      </c>
      <c r="H874" s="2">
        <v>274</v>
      </c>
      <c r="I874" s="2">
        <v>3</v>
      </c>
      <c r="J874" s="2">
        <v>2</v>
      </c>
      <c r="K874" s="2">
        <v>3</v>
      </c>
      <c r="L874" s="2">
        <v>0</v>
      </c>
      <c r="M874" s="2">
        <v>0</v>
      </c>
      <c r="N874" s="2">
        <v>4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1</v>
      </c>
      <c r="U874" s="2">
        <v>297</v>
      </c>
      <c r="V874" s="2">
        <v>2</v>
      </c>
      <c r="W874" s="2">
        <v>0</v>
      </c>
      <c r="X874" s="9">
        <v>4</v>
      </c>
      <c r="Y874" s="9">
        <v>0</v>
      </c>
      <c r="Z874" s="9">
        <v>1</v>
      </c>
      <c r="AA874" s="9">
        <v>1</v>
      </c>
      <c r="AB874" s="9">
        <v>0</v>
      </c>
      <c r="AC874" s="9">
        <v>0</v>
      </c>
      <c r="AD874" s="9">
        <v>10</v>
      </c>
      <c r="AE874" s="9">
        <v>0</v>
      </c>
      <c r="AF874" s="25">
        <f t="shared" si="339"/>
        <v>605</v>
      </c>
      <c r="AG874" s="25">
        <f t="shared" si="340"/>
        <v>595</v>
      </c>
    </row>
    <row r="875" spans="1:55" ht="15.75" x14ac:dyDescent="0.25">
      <c r="A875" s="8" t="s">
        <v>970</v>
      </c>
      <c r="B875" s="8" t="s">
        <v>1177</v>
      </c>
      <c r="C875" s="9" t="s">
        <v>972</v>
      </c>
      <c r="D875" s="10">
        <v>15</v>
      </c>
      <c r="E875" s="2" t="s">
        <v>1228</v>
      </c>
      <c r="F875" s="2" t="s">
        <v>1229</v>
      </c>
      <c r="G875" s="2">
        <v>1</v>
      </c>
      <c r="H875" s="2">
        <v>93</v>
      </c>
      <c r="I875" s="2">
        <v>1</v>
      </c>
      <c r="J875" s="2">
        <v>0</v>
      </c>
      <c r="K875" s="2">
        <v>0</v>
      </c>
      <c r="L875" s="2">
        <v>0</v>
      </c>
      <c r="M875" s="2">
        <v>0</v>
      </c>
      <c r="N875" s="2">
        <v>1</v>
      </c>
      <c r="O875" s="2">
        <v>1</v>
      </c>
      <c r="P875" s="2">
        <v>0</v>
      </c>
      <c r="Q875" s="2">
        <v>0</v>
      </c>
      <c r="R875" s="2">
        <v>0</v>
      </c>
      <c r="S875" s="2">
        <v>1</v>
      </c>
      <c r="T875" s="2">
        <v>0</v>
      </c>
      <c r="U875" s="2">
        <v>108</v>
      </c>
      <c r="V875" s="2">
        <v>0</v>
      </c>
      <c r="W875" s="2">
        <v>0</v>
      </c>
      <c r="X875" s="9">
        <v>0</v>
      </c>
      <c r="Y875" s="9">
        <v>0</v>
      </c>
      <c r="Z875" s="9">
        <v>0</v>
      </c>
      <c r="AA875" s="9">
        <v>1</v>
      </c>
      <c r="AB875" s="9">
        <v>0</v>
      </c>
      <c r="AC875" s="9">
        <v>1</v>
      </c>
      <c r="AD875" s="9">
        <v>3</v>
      </c>
      <c r="AE875" s="9">
        <v>0</v>
      </c>
      <c r="AF875" s="25">
        <f t="shared" si="339"/>
        <v>211</v>
      </c>
      <c r="AG875" s="25">
        <f t="shared" si="340"/>
        <v>208</v>
      </c>
    </row>
    <row r="876" spans="1:55" s="24" customFormat="1" ht="15.75" x14ac:dyDescent="0.25">
      <c r="A876" s="8"/>
      <c r="B876" s="8"/>
      <c r="C876" s="9"/>
      <c r="D876" s="43"/>
      <c r="E876" s="23" t="s">
        <v>14</v>
      </c>
      <c r="F876" s="66" t="s">
        <v>10</v>
      </c>
      <c r="G876" s="66">
        <f>SUM(G872:G875)</f>
        <v>8</v>
      </c>
      <c r="H876" s="66">
        <f t="shared" ref="H876:AE876" si="341">SUM(H872:H875)</f>
        <v>791</v>
      </c>
      <c r="I876" s="66">
        <f t="shared" si="341"/>
        <v>9</v>
      </c>
      <c r="J876" s="66">
        <f t="shared" si="341"/>
        <v>3</v>
      </c>
      <c r="K876" s="66">
        <f t="shared" si="341"/>
        <v>3</v>
      </c>
      <c r="L876" s="66">
        <f t="shared" si="341"/>
        <v>4</v>
      </c>
      <c r="M876" s="66">
        <f t="shared" si="341"/>
        <v>6</v>
      </c>
      <c r="N876" s="66">
        <f t="shared" si="341"/>
        <v>20</v>
      </c>
      <c r="O876" s="66">
        <f t="shared" si="341"/>
        <v>1</v>
      </c>
      <c r="P876" s="66">
        <f t="shared" si="341"/>
        <v>0</v>
      </c>
      <c r="Q876" s="66">
        <f t="shared" si="341"/>
        <v>0</v>
      </c>
      <c r="R876" s="66">
        <f t="shared" si="341"/>
        <v>0</v>
      </c>
      <c r="S876" s="66">
        <f t="shared" si="341"/>
        <v>2</v>
      </c>
      <c r="T876" s="66">
        <f t="shared" si="341"/>
        <v>2</v>
      </c>
      <c r="U876" s="66">
        <f t="shared" si="341"/>
        <v>1017</v>
      </c>
      <c r="V876" s="66">
        <f t="shared" si="341"/>
        <v>6</v>
      </c>
      <c r="W876" s="66">
        <f t="shared" si="341"/>
        <v>1</v>
      </c>
      <c r="X876" s="66">
        <f t="shared" si="341"/>
        <v>6</v>
      </c>
      <c r="Y876" s="66">
        <f t="shared" si="341"/>
        <v>1</v>
      </c>
      <c r="Z876" s="66">
        <f t="shared" si="341"/>
        <v>2</v>
      </c>
      <c r="AA876" s="66">
        <f t="shared" si="341"/>
        <v>3</v>
      </c>
      <c r="AB876" s="66">
        <f t="shared" si="341"/>
        <v>3</v>
      </c>
      <c r="AC876" s="66">
        <f t="shared" si="341"/>
        <v>2</v>
      </c>
      <c r="AD876" s="66">
        <f t="shared" si="341"/>
        <v>23</v>
      </c>
      <c r="AE876" s="66">
        <f t="shared" si="341"/>
        <v>0</v>
      </c>
      <c r="AF876" s="67">
        <f t="shared" ref="AF876:AG876" si="342">SUM(AF872:AF875)</f>
        <v>1913</v>
      </c>
      <c r="AG876" s="67">
        <f t="shared" si="342"/>
        <v>1890</v>
      </c>
      <c r="AH876" s="82"/>
      <c r="AI876" s="82"/>
      <c r="AJ876" s="82"/>
      <c r="AK876" s="82"/>
      <c r="AL876" s="82"/>
      <c r="AM876" s="82"/>
      <c r="AN876" s="82"/>
      <c r="AO876" s="82"/>
      <c r="AP876" s="82"/>
      <c r="AQ876" s="82"/>
      <c r="AR876" s="82"/>
      <c r="AS876" s="82"/>
      <c r="AT876" s="82"/>
      <c r="AU876" s="82"/>
      <c r="AV876" s="82"/>
      <c r="AW876" s="82"/>
      <c r="AX876" s="82"/>
      <c r="AY876" s="82"/>
      <c r="AZ876" s="82"/>
      <c r="BA876" s="82"/>
      <c r="BB876" s="82"/>
      <c r="BC876" s="82"/>
    </row>
    <row r="877" spans="1:55" ht="15.75" x14ac:dyDescent="0.25">
      <c r="A877" s="97"/>
      <c r="B877" s="98"/>
      <c r="C877" s="98"/>
      <c r="D877" s="98"/>
      <c r="E877" s="98"/>
      <c r="F877" s="98"/>
      <c r="G877" s="98"/>
      <c r="H877" s="98"/>
      <c r="I877" s="9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  <c r="AA877" s="98"/>
      <c r="AB877" s="98"/>
      <c r="AC877" s="98"/>
      <c r="AD877" s="98"/>
      <c r="AE877" s="98"/>
      <c r="AF877" s="98"/>
      <c r="AG877" s="99"/>
    </row>
    <row r="878" spans="1:55" ht="15.75" x14ac:dyDescent="0.25">
      <c r="A878" s="8" t="s">
        <v>970</v>
      </c>
      <c r="B878" s="8" t="s">
        <v>1177</v>
      </c>
      <c r="C878" s="9" t="s">
        <v>972</v>
      </c>
      <c r="D878" s="10">
        <v>16</v>
      </c>
      <c r="E878" s="2" t="s">
        <v>1230</v>
      </c>
      <c r="F878" s="2" t="s">
        <v>1231</v>
      </c>
      <c r="G878" s="2">
        <v>0</v>
      </c>
      <c r="H878" s="2">
        <v>145</v>
      </c>
      <c r="I878" s="2">
        <v>0</v>
      </c>
      <c r="J878" s="2">
        <v>0</v>
      </c>
      <c r="K878" s="2">
        <v>0</v>
      </c>
      <c r="L878" s="2">
        <v>2</v>
      </c>
      <c r="M878" s="2">
        <v>0</v>
      </c>
      <c r="N878" s="2">
        <v>1</v>
      </c>
      <c r="O878" s="2">
        <v>0</v>
      </c>
      <c r="P878" s="2">
        <v>0</v>
      </c>
      <c r="Q878" s="2">
        <v>0</v>
      </c>
      <c r="R878" s="2">
        <v>1</v>
      </c>
      <c r="S878" s="2">
        <v>0</v>
      </c>
      <c r="T878" s="2">
        <v>0</v>
      </c>
      <c r="U878" s="2">
        <v>207</v>
      </c>
      <c r="V878" s="2">
        <v>2</v>
      </c>
      <c r="W878" s="2">
        <v>0</v>
      </c>
      <c r="X878" s="9">
        <v>1</v>
      </c>
      <c r="Y878" s="9">
        <v>0</v>
      </c>
      <c r="Z878" s="9">
        <v>0</v>
      </c>
      <c r="AA878" s="9">
        <v>0</v>
      </c>
      <c r="AB878" s="9">
        <v>0</v>
      </c>
      <c r="AC878" s="9">
        <v>1</v>
      </c>
      <c r="AD878" s="9">
        <v>4</v>
      </c>
      <c r="AE878" s="9">
        <v>0</v>
      </c>
      <c r="AF878" s="25">
        <f>G878+H878+I878+J878+K878+L878+M878+N878+O878+P878+Q878+R878+S878+T878+U878+V878+W878+X878+Y878+Z878+AA878+AB878+AC878+AD878</f>
        <v>364</v>
      </c>
      <c r="AG878" s="25">
        <f>G878+H878+I878+J878+K878+L878+M878+N878+O878+P878+Q878+R878+S878+T878+U878+V878+W878+X878+Z878+Y878+AA878+AB878+AC878</f>
        <v>360</v>
      </c>
    </row>
    <row r="879" spans="1:55" ht="15.75" x14ac:dyDescent="0.25">
      <c r="A879" s="8" t="s">
        <v>970</v>
      </c>
      <c r="B879" s="8" t="s">
        <v>1177</v>
      </c>
      <c r="C879" s="9" t="s">
        <v>972</v>
      </c>
      <c r="D879" s="10">
        <v>16</v>
      </c>
      <c r="E879" s="2" t="s">
        <v>1232</v>
      </c>
      <c r="F879" s="2" t="s">
        <v>1233</v>
      </c>
      <c r="G879" s="2">
        <v>0</v>
      </c>
      <c r="H879" s="2">
        <v>215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2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85</v>
      </c>
      <c r="V879" s="2">
        <v>2</v>
      </c>
      <c r="W879" s="2">
        <v>0</v>
      </c>
      <c r="X879" s="9">
        <v>0</v>
      </c>
      <c r="Y879" s="9">
        <v>0</v>
      </c>
      <c r="Z879" s="9">
        <v>0</v>
      </c>
      <c r="AA879" s="9">
        <v>0</v>
      </c>
      <c r="AB879" s="9">
        <v>0</v>
      </c>
      <c r="AC879" s="9">
        <v>0</v>
      </c>
      <c r="AD879" s="9">
        <v>3</v>
      </c>
      <c r="AE879" s="9">
        <v>0</v>
      </c>
      <c r="AF879" s="25">
        <f t="shared" ref="AF879:AF882" si="343">G879+H879+I879+J879+K879+L879+M879+N879+O879+P879+Q879+R879+S879+T879+U879+V879+W879+X879+Y879+Z879+AA879+AB879+AC879+AD879</f>
        <v>307</v>
      </c>
      <c r="AG879" s="25">
        <f t="shared" ref="AG879:AG882" si="344">G879+H879+I879+J879+K879+L879+M879+N879+O879+P879+Q879+R879+S879+T879+U879+V879+W879+X879+Z879+Y879+AA879+AB879+AC879</f>
        <v>304</v>
      </c>
    </row>
    <row r="880" spans="1:55" ht="15.75" x14ac:dyDescent="0.25">
      <c r="A880" s="8" t="s">
        <v>970</v>
      </c>
      <c r="B880" s="8" t="s">
        <v>1177</v>
      </c>
      <c r="C880" s="9" t="s">
        <v>972</v>
      </c>
      <c r="D880" s="10">
        <v>16</v>
      </c>
      <c r="E880" s="2" t="s">
        <v>1234</v>
      </c>
      <c r="F880" s="2" t="s">
        <v>1235</v>
      </c>
      <c r="G880" s="2">
        <v>2</v>
      </c>
      <c r="H880" s="2">
        <v>129</v>
      </c>
      <c r="I880" s="2">
        <v>1</v>
      </c>
      <c r="J880" s="2">
        <v>0</v>
      </c>
      <c r="K880" s="2">
        <v>0</v>
      </c>
      <c r="L880" s="2">
        <v>0</v>
      </c>
      <c r="M880" s="2">
        <v>0</v>
      </c>
      <c r="N880" s="2">
        <v>3</v>
      </c>
      <c r="O880" s="2">
        <v>0</v>
      </c>
      <c r="P880" s="2">
        <v>0</v>
      </c>
      <c r="Q880" s="2">
        <v>1</v>
      </c>
      <c r="R880" s="2">
        <v>0</v>
      </c>
      <c r="S880" s="2">
        <v>0</v>
      </c>
      <c r="T880" s="2">
        <v>0</v>
      </c>
      <c r="U880" s="2">
        <v>196</v>
      </c>
      <c r="V880" s="2">
        <v>2</v>
      </c>
      <c r="W880" s="2">
        <v>0</v>
      </c>
      <c r="X880" s="9">
        <v>0</v>
      </c>
      <c r="Y880" s="9">
        <v>0</v>
      </c>
      <c r="Z880" s="9">
        <v>0</v>
      </c>
      <c r="AA880" s="9">
        <v>2</v>
      </c>
      <c r="AB880" s="9">
        <v>0</v>
      </c>
      <c r="AC880" s="9">
        <v>1</v>
      </c>
      <c r="AD880" s="9">
        <v>5</v>
      </c>
      <c r="AE880" s="9">
        <v>0</v>
      </c>
      <c r="AF880" s="25">
        <f t="shared" si="343"/>
        <v>342</v>
      </c>
      <c r="AG880" s="25">
        <f t="shared" si="344"/>
        <v>337</v>
      </c>
    </row>
    <row r="881" spans="1:55" ht="15.75" x14ac:dyDescent="0.25">
      <c r="A881" s="8" t="s">
        <v>970</v>
      </c>
      <c r="B881" s="8" t="s">
        <v>1177</v>
      </c>
      <c r="C881" s="9" t="s">
        <v>972</v>
      </c>
      <c r="D881" s="10">
        <v>16</v>
      </c>
      <c r="E881" s="2" t="s">
        <v>1236</v>
      </c>
      <c r="F881" s="2" t="s">
        <v>1237</v>
      </c>
      <c r="G881" s="2">
        <v>1</v>
      </c>
      <c r="H881" s="2">
        <v>84</v>
      </c>
      <c r="I881" s="2">
        <v>0</v>
      </c>
      <c r="J881" s="2">
        <v>0</v>
      </c>
      <c r="K881" s="2">
        <v>1</v>
      </c>
      <c r="L881" s="2">
        <v>0</v>
      </c>
      <c r="M881" s="2">
        <v>0</v>
      </c>
      <c r="N881" s="2">
        <v>2</v>
      </c>
      <c r="O881" s="2">
        <v>0</v>
      </c>
      <c r="P881" s="2">
        <v>1</v>
      </c>
      <c r="Q881" s="2">
        <v>0</v>
      </c>
      <c r="R881" s="2">
        <v>0</v>
      </c>
      <c r="S881" s="2">
        <v>0</v>
      </c>
      <c r="T881" s="2">
        <v>0</v>
      </c>
      <c r="U881" s="2">
        <v>238</v>
      </c>
      <c r="V881" s="2">
        <v>1</v>
      </c>
      <c r="W881" s="2">
        <v>0</v>
      </c>
      <c r="X881" s="9">
        <v>0</v>
      </c>
      <c r="Y881" s="9">
        <v>0</v>
      </c>
      <c r="Z881" s="9">
        <v>0</v>
      </c>
      <c r="AA881" s="9">
        <v>0</v>
      </c>
      <c r="AB881" s="9">
        <v>0</v>
      </c>
      <c r="AC881" s="9">
        <v>2</v>
      </c>
      <c r="AD881" s="9">
        <v>4</v>
      </c>
      <c r="AE881" s="9">
        <v>0</v>
      </c>
      <c r="AF881" s="25">
        <f t="shared" si="343"/>
        <v>334</v>
      </c>
      <c r="AG881" s="25">
        <f t="shared" si="344"/>
        <v>330</v>
      </c>
    </row>
    <row r="882" spans="1:55" ht="15.75" x14ac:dyDescent="0.25">
      <c r="A882" s="8" t="s">
        <v>970</v>
      </c>
      <c r="B882" s="8" t="s">
        <v>1177</v>
      </c>
      <c r="C882" s="9" t="s">
        <v>972</v>
      </c>
      <c r="D882" s="10">
        <v>16</v>
      </c>
      <c r="E882" s="2" t="s">
        <v>1238</v>
      </c>
      <c r="F882" s="2" t="s">
        <v>1239</v>
      </c>
      <c r="G882" s="2">
        <v>0</v>
      </c>
      <c r="H882" s="2">
        <v>62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5</v>
      </c>
      <c r="O882" s="2">
        <v>0</v>
      </c>
      <c r="P882" s="2">
        <v>2</v>
      </c>
      <c r="Q882" s="2">
        <v>0</v>
      </c>
      <c r="R882" s="2">
        <v>0</v>
      </c>
      <c r="S882" s="2">
        <v>0</v>
      </c>
      <c r="T882" s="2">
        <v>0</v>
      </c>
      <c r="U882" s="2">
        <v>135</v>
      </c>
      <c r="V882" s="2">
        <v>2</v>
      </c>
      <c r="W882" s="2">
        <v>0</v>
      </c>
      <c r="X882" s="9">
        <v>0</v>
      </c>
      <c r="Y882" s="9">
        <v>1</v>
      </c>
      <c r="Z882" s="9">
        <v>0</v>
      </c>
      <c r="AA882" s="9">
        <v>2</v>
      </c>
      <c r="AB882" s="9">
        <v>0</v>
      </c>
      <c r="AC882" s="9">
        <v>1</v>
      </c>
      <c r="AD882" s="9">
        <v>4</v>
      </c>
      <c r="AE882" s="9">
        <v>0</v>
      </c>
      <c r="AF882" s="25">
        <f t="shared" si="343"/>
        <v>214</v>
      </c>
      <c r="AG882" s="25">
        <f t="shared" si="344"/>
        <v>210</v>
      </c>
    </row>
    <row r="883" spans="1:55" s="24" customFormat="1" ht="15.75" x14ac:dyDescent="0.25">
      <c r="A883" s="8"/>
      <c r="B883" s="8"/>
      <c r="C883" s="9"/>
      <c r="D883" s="43"/>
      <c r="E883" s="23" t="s">
        <v>100</v>
      </c>
      <c r="F883" s="66" t="s">
        <v>10</v>
      </c>
      <c r="G883" s="66">
        <f>SUM(G878:G882)</f>
        <v>3</v>
      </c>
      <c r="H883" s="66">
        <f t="shared" ref="H883:AE883" si="345">SUM(H878:H882)</f>
        <v>635</v>
      </c>
      <c r="I883" s="66">
        <f t="shared" si="345"/>
        <v>1</v>
      </c>
      <c r="J883" s="66">
        <f t="shared" si="345"/>
        <v>0</v>
      </c>
      <c r="K883" s="66">
        <f t="shared" si="345"/>
        <v>1</v>
      </c>
      <c r="L883" s="66">
        <f t="shared" si="345"/>
        <v>2</v>
      </c>
      <c r="M883" s="66">
        <f t="shared" si="345"/>
        <v>0</v>
      </c>
      <c r="N883" s="66">
        <f t="shared" si="345"/>
        <v>13</v>
      </c>
      <c r="O883" s="66">
        <f t="shared" si="345"/>
        <v>0</v>
      </c>
      <c r="P883" s="66">
        <f t="shared" si="345"/>
        <v>3</v>
      </c>
      <c r="Q883" s="66">
        <f t="shared" si="345"/>
        <v>1</v>
      </c>
      <c r="R883" s="66">
        <f t="shared" si="345"/>
        <v>1</v>
      </c>
      <c r="S883" s="66">
        <f t="shared" si="345"/>
        <v>0</v>
      </c>
      <c r="T883" s="66">
        <f t="shared" si="345"/>
        <v>0</v>
      </c>
      <c r="U883" s="66">
        <f t="shared" si="345"/>
        <v>861</v>
      </c>
      <c r="V883" s="66">
        <f t="shared" si="345"/>
        <v>9</v>
      </c>
      <c r="W883" s="66">
        <f t="shared" si="345"/>
        <v>0</v>
      </c>
      <c r="X883" s="66">
        <f t="shared" si="345"/>
        <v>1</v>
      </c>
      <c r="Y883" s="66">
        <f t="shared" si="345"/>
        <v>1</v>
      </c>
      <c r="Z883" s="66">
        <f t="shared" si="345"/>
        <v>0</v>
      </c>
      <c r="AA883" s="66">
        <f t="shared" si="345"/>
        <v>4</v>
      </c>
      <c r="AB883" s="66">
        <f t="shared" si="345"/>
        <v>0</v>
      </c>
      <c r="AC883" s="66">
        <f t="shared" si="345"/>
        <v>5</v>
      </c>
      <c r="AD883" s="66">
        <f t="shared" si="345"/>
        <v>20</v>
      </c>
      <c r="AE883" s="66">
        <f t="shared" si="345"/>
        <v>0</v>
      </c>
      <c r="AF883" s="67">
        <f t="shared" ref="AF883:AG883" si="346">SUM(AF878:AF882)</f>
        <v>1561</v>
      </c>
      <c r="AG883" s="67">
        <f t="shared" si="346"/>
        <v>1541</v>
      </c>
      <c r="AH883" s="82"/>
      <c r="AI883" s="82"/>
      <c r="AJ883" s="82"/>
      <c r="AK883" s="82"/>
      <c r="AL883" s="82"/>
      <c r="AM883" s="82"/>
      <c r="AN883" s="82"/>
      <c r="AO883" s="82"/>
      <c r="AP883" s="82"/>
      <c r="AQ883" s="82"/>
      <c r="AR883" s="82"/>
      <c r="AS883" s="82"/>
      <c r="AT883" s="82"/>
      <c r="AU883" s="82"/>
      <c r="AV883" s="82"/>
      <c r="AW883" s="82"/>
      <c r="AX883" s="82"/>
      <c r="AY883" s="82"/>
      <c r="AZ883" s="82"/>
      <c r="BA883" s="82"/>
      <c r="BB883" s="82"/>
      <c r="BC883" s="82"/>
    </row>
    <row r="884" spans="1:55" ht="15.75" x14ac:dyDescent="0.25">
      <c r="A884" s="97"/>
      <c r="B884" s="98"/>
      <c r="C884" s="98"/>
      <c r="D884" s="98"/>
      <c r="E884" s="98"/>
      <c r="F884" s="98"/>
      <c r="G884" s="98"/>
      <c r="H884" s="98"/>
      <c r="I884" s="9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  <c r="AA884" s="98"/>
      <c r="AB884" s="98"/>
      <c r="AC884" s="98"/>
      <c r="AD884" s="98"/>
      <c r="AE884" s="98"/>
      <c r="AF884" s="98"/>
      <c r="AG884" s="99"/>
    </row>
    <row r="885" spans="1:55" ht="15.75" x14ac:dyDescent="0.25">
      <c r="A885" s="8" t="s">
        <v>970</v>
      </c>
      <c r="B885" s="8" t="s">
        <v>1177</v>
      </c>
      <c r="C885" s="9" t="s">
        <v>972</v>
      </c>
      <c r="D885" s="10">
        <v>17</v>
      </c>
      <c r="E885" s="2" t="s">
        <v>1240</v>
      </c>
      <c r="F885" s="2" t="s">
        <v>1241</v>
      </c>
      <c r="G885" s="2">
        <v>2</v>
      </c>
      <c r="H885" s="2">
        <v>150</v>
      </c>
      <c r="I885" s="2">
        <v>0</v>
      </c>
      <c r="J885" s="2">
        <v>0</v>
      </c>
      <c r="K885" s="2">
        <v>0</v>
      </c>
      <c r="L885" s="2">
        <v>1</v>
      </c>
      <c r="M885" s="2">
        <v>1</v>
      </c>
      <c r="N885" s="2">
        <v>4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2</v>
      </c>
      <c r="U885" s="2">
        <v>174</v>
      </c>
      <c r="V885" s="2">
        <v>5</v>
      </c>
      <c r="W885" s="2">
        <v>0</v>
      </c>
      <c r="X885" s="9">
        <v>0</v>
      </c>
      <c r="Y885" s="9">
        <v>0</v>
      </c>
      <c r="Z885" s="9">
        <v>1</v>
      </c>
      <c r="AA885" s="9">
        <v>0</v>
      </c>
      <c r="AB885" s="9">
        <v>0</v>
      </c>
      <c r="AC885" s="9">
        <v>0</v>
      </c>
      <c r="AD885" s="9">
        <v>8</v>
      </c>
      <c r="AE885" s="9">
        <v>0</v>
      </c>
      <c r="AF885" s="25">
        <f>G885+H885+I885+J885+K885+L885+M885+N885+O885+P885+Q885+R885+S885+T885+U885+V885+W885+X885+Y885+Z885+AA885+AB885+AC885+AD885</f>
        <v>348</v>
      </c>
      <c r="AG885" s="25">
        <f>G885+H885+I885+J885+K885+L885+M885+N885+O885+P885+Q885+R885+S885+T885+U885+V885+W885+X885+Z885+Y885+AA885+AB885+AC885</f>
        <v>340</v>
      </c>
    </row>
    <row r="886" spans="1:55" ht="15.75" x14ac:dyDescent="0.25">
      <c r="A886" s="8" t="s">
        <v>970</v>
      </c>
      <c r="B886" s="8" t="s">
        <v>1177</v>
      </c>
      <c r="C886" s="9" t="s">
        <v>972</v>
      </c>
      <c r="D886" s="10">
        <v>17</v>
      </c>
      <c r="E886" s="2" t="s">
        <v>1242</v>
      </c>
      <c r="F886" s="2" t="s">
        <v>1243</v>
      </c>
      <c r="G886" s="2">
        <v>1</v>
      </c>
      <c r="H886" s="2">
        <v>272</v>
      </c>
      <c r="I886" s="2">
        <v>0</v>
      </c>
      <c r="J886" s="2">
        <v>0</v>
      </c>
      <c r="K886" s="2">
        <v>0</v>
      </c>
      <c r="L886" s="2">
        <v>1</v>
      </c>
      <c r="M886" s="2">
        <v>2</v>
      </c>
      <c r="N886" s="2">
        <v>6</v>
      </c>
      <c r="O886" s="2">
        <v>1</v>
      </c>
      <c r="P886" s="2">
        <v>0</v>
      </c>
      <c r="Q886" s="2">
        <v>0</v>
      </c>
      <c r="R886" s="2">
        <v>0</v>
      </c>
      <c r="S886" s="2">
        <v>0</v>
      </c>
      <c r="T886" s="2">
        <v>1</v>
      </c>
      <c r="U886" s="2">
        <v>201</v>
      </c>
      <c r="V886" s="2">
        <v>2</v>
      </c>
      <c r="W886" s="2">
        <v>0</v>
      </c>
      <c r="X886" s="9">
        <v>2</v>
      </c>
      <c r="Y886" s="9">
        <v>4</v>
      </c>
      <c r="Z886" s="9">
        <v>0</v>
      </c>
      <c r="AA886" s="9">
        <v>1</v>
      </c>
      <c r="AB886" s="9">
        <v>1</v>
      </c>
      <c r="AC886" s="9">
        <v>1</v>
      </c>
      <c r="AD886" s="9">
        <v>9</v>
      </c>
      <c r="AE886" s="9">
        <v>0</v>
      </c>
      <c r="AF886" s="25">
        <f t="shared" ref="AF886:AF887" si="347">G886+H886+I886+J886+K886+L886+M886+N886+O886+P886+Q886+R886+S886+T886+U886+V886+W886+X886+Y886+Z886+AA886+AB886+AC886+AD886</f>
        <v>505</v>
      </c>
      <c r="AG886" s="25">
        <f t="shared" ref="AG886:AG887" si="348">G886+H886+I886+J886+K886+L886+M886+N886+O886+P886+Q886+R886+S886+T886+U886+V886+W886+X886+Z886+Y886+AA886+AB886+AC886</f>
        <v>496</v>
      </c>
    </row>
    <row r="887" spans="1:55" ht="15.75" x14ac:dyDescent="0.25">
      <c r="A887" s="8" t="s">
        <v>970</v>
      </c>
      <c r="B887" s="8" t="s">
        <v>1177</v>
      </c>
      <c r="C887" s="9" t="s">
        <v>972</v>
      </c>
      <c r="D887" s="10">
        <v>17</v>
      </c>
      <c r="E887" s="2" t="s">
        <v>1244</v>
      </c>
      <c r="F887" s="2" t="s">
        <v>1245</v>
      </c>
      <c r="G887" s="2">
        <v>1</v>
      </c>
      <c r="H887" s="2">
        <v>75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1</v>
      </c>
      <c r="O887" s="2">
        <v>1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112</v>
      </c>
      <c r="V887" s="2">
        <v>0</v>
      </c>
      <c r="W887" s="2">
        <v>0</v>
      </c>
      <c r="X887" s="9">
        <v>1</v>
      </c>
      <c r="Y887" s="9">
        <v>0</v>
      </c>
      <c r="Z887" s="9">
        <v>0</v>
      </c>
      <c r="AA887" s="9">
        <v>0</v>
      </c>
      <c r="AB887" s="9">
        <v>1</v>
      </c>
      <c r="AC887" s="9">
        <v>2</v>
      </c>
      <c r="AD887" s="9">
        <v>2</v>
      </c>
      <c r="AE887" s="9">
        <v>0</v>
      </c>
      <c r="AF887" s="25">
        <f t="shared" si="347"/>
        <v>196</v>
      </c>
      <c r="AG887" s="25">
        <f t="shared" si="348"/>
        <v>194</v>
      </c>
    </row>
    <row r="888" spans="1:55" s="24" customFormat="1" ht="15.75" x14ac:dyDescent="0.25">
      <c r="A888" s="8"/>
      <c r="B888" s="8"/>
      <c r="C888" s="9"/>
      <c r="D888" s="43"/>
      <c r="E888" s="23" t="s">
        <v>12</v>
      </c>
      <c r="F888" s="66" t="s">
        <v>10</v>
      </c>
      <c r="G888" s="66">
        <f>SUM(G885:G887)</f>
        <v>4</v>
      </c>
      <c r="H888" s="66">
        <f t="shared" ref="H888:AE888" si="349">SUM(H885:H887)</f>
        <v>497</v>
      </c>
      <c r="I888" s="66">
        <f t="shared" si="349"/>
        <v>0</v>
      </c>
      <c r="J888" s="66">
        <f t="shared" si="349"/>
        <v>0</v>
      </c>
      <c r="K888" s="66">
        <f t="shared" si="349"/>
        <v>0</v>
      </c>
      <c r="L888" s="66">
        <f t="shared" si="349"/>
        <v>2</v>
      </c>
      <c r="M888" s="66">
        <f t="shared" si="349"/>
        <v>3</v>
      </c>
      <c r="N888" s="66">
        <f t="shared" si="349"/>
        <v>11</v>
      </c>
      <c r="O888" s="66">
        <f t="shared" si="349"/>
        <v>2</v>
      </c>
      <c r="P888" s="66">
        <f t="shared" si="349"/>
        <v>0</v>
      </c>
      <c r="Q888" s="66">
        <f t="shared" si="349"/>
        <v>0</v>
      </c>
      <c r="R888" s="66">
        <f t="shared" si="349"/>
        <v>0</v>
      </c>
      <c r="S888" s="66">
        <f t="shared" si="349"/>
        <v>0</v>
      </c>
      <c r="T888" s="66">
        <f t="shared" si="349"/>
        <v>3</v>
      </c>
      <c r="U888" s="66">
        <f t="shared" si="349"/>
        <v>487</v>
      </c>
      <c r="V888" s="66">
        <f t="shared" si="349"/>
        <v>7</v>
      </c>
      <c r="W888" s="66">
        <f t="shared" si="349"/>
        <v>0</v>
      </c>
      <c r="X888" s="66">
        <f t="shared" si="349"/>
        <v>3</v>
      </c>
      <c r="Y888" s="66">
        <f t="shared" si="349"/>
        <v>4</v>
      </c>
      <c r="Z888" s="66">
        <f t="shared" si="349"/>
        <v>1</v>
      </c>
      <c r="AA888" s="66">
        <f t="shared" si="349"/>
        <v>1</v>
      </c>
      <c r="AB888" s="66">
        <f t="shared" si="349"/>
        <v>2</v>
      </c>
      <c r="AC888" s="66">
        <f t="shared" si="349"/>
        <v>3</v>
      </c>
      <c r="AD888" s="66">
        <f t="shared" si="349"/>
        <v>19</v>
      </c>
      <c r="AE888" s="66">
        <f t="shared" si="349"/>
        <v>0</v>
      </c>
      <c r="AF888" s="67">
        <f t="shared" ref="AF888:AG888" si="350">SUM(AF885:AF887)</f>
        <v>1049</v>
      </c>
      <c r="AG888" s="67">
        <f t="shared" si="350"/>
        <v>1030</v>
      </c>
      <c r="AH888" s="82"/>
      <c r="AI888" s="82"/>
      <c r="AJ888" s="82"/>
      <c r="AK888" s="82"/>
      <c r="AL888" s="82"/>
      <c r="AM888" s="82"/>
      <c r="AN888" s="82"/>
      <c r="AO888" s="82"/>
      <c r="AP888" s="82"/>
      <c r="AQ888" s="82"/>
      <c r="AR888" s="82"/>
      <c r="AS888" s="82"/>
      <c r="AT888" s="82"/>
      <c r="AU888" s="82"/>
      <c r="AV888" s="82"/>
      <c r="AW888" s="82"/>
      <c r="AX888" s="82"/>
      <c r="AY888" s="82"/>
      <c r="AZ888" s="82"/>
      <c r="BA888" s="82"/>
      <c r="BB888" s="82"/>
      <c r="BC888" s="82"/>
    </row>
    <row r="889" spans="1:55" ht="15.75" x14ac:dyDescent="0.25">
      <c r="A889" s="97"/>
      <c r="B889" s="98"/>
      <c r="C889" s="98"/>
      <c r="D889" s="98"/>
      <c r="E889" s="98"/>
      <c r="F889" s="98"/>
      <c r="G889" s="98"/>
      <c r="H889" s="98"/>
      <c r="I889" s="9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  <c r="AA889" s="98"/>
      <c r="AB889" s="98"/>
      <c r="AC889" s="98"/>
      <c r="AD889" s="98"/>
      <c r="AE889" s="98"/>
      <c r="AF889" s="98"/>
      <c r="AG889" s="99"/>
    </row>
    <row r="890" spans="1:55" ht="15.75" x14ac:dyDescent="0.25">
      <c r="A890" s="8" t="s">
        <v>970</v>
      </c>
      <c r="B890" s="8" t="s">
        <v>1177</v>
      </c>
      <c r="C890" s="9" t="s">
        <v>972</v>
      </c>
      <c r="D890" s="10">
        <v>18</v>
      </c>
      <c r="E890" s="2" t="s">
        <v>1246</v>
      </c>
      <c r="F890" s="2" t="s">
        <v>1247</v>
      </c>
      <c r="G890" s="2">
        <v>0</v>
      </c>
      <c r="H890" s="2">
        <v>76</v>
      </c>
      <c r="I890" s="2">
        <v>0</v>
      </c>
      <c r="J890" s="2">
        <v>0</v>
      </c>
      <c r="K890" s="2">
        <v>0</v>
      </c>
      <c r="L890" s="2">
        <v>1</v>
      </c>
      <c r="M890" s="2">
        <v>0</v>
      </c>
      <c r="N890" s="2">
        <v>3</v>
      </c>
      <c r="O890" s="2">
        <v>0</v>
      </c>
      <c r="P890" s="2">
        <v>0</v>
      </c>
      <c r="Q890" s="2">
        <v>0</v>
      </c>
      <c r="R890" s="2">
        <v>0</v>
      </c>
      <c r="S890" s="2">
        <v>1</v>
      </c>
      <c r="T890" s="2">
        <v>0</v>
      </c>
      <c r="U890" s="2">
        <v>94</v>
      </c>
      <c r="V890" s="2">
        <v>0</v>
      </c>
      <c r="W890" s="2">
        <v>0</v>
      </c>
      <c r="X890" s="9">
        <v>0</v>
      </c>
      <c r="Y890" s="9">
        <v>1</v>
      </c>
      <c r="Z890" s="9">
        <v>0</v>
      </c>
      <c r="AA890" s="9">
        <v>0</v>
      </c>
      <c r="AB890" s="9">
        <v>1</v>
      </c>
      <c r="AC890" s="9">
        <v>0</v>
      </c>
      <c r="AD890" s="9">
        <v>2</v>
      </c>
      <c r="AE890" s="9">
        <v>0</v>
      </c>
      <c r="AF890" s="25">
        <f>G890+H890+I890+J890+K890+L890+M890+N890+O890+P890+Q890+R890+S890+T890+U890+V890+W890+X890+Y890+Z890+AA890+AB890+AC890+AD890</f>
        <v>179</v>
      </c>
      <c r="AG890" s="25">
        <f>G890+H890+I890+J890+K890+L890+M890+N890+O890+P890+Q890+R890+S890+T890+U890+V890+W890+X890+Z890+Y890+AA890+AB890+AC890</f>
        <v>177</v>
      </c>
    </row>
    <row r="891" spans="1:55" ht="15.75" x14ac:dyDescent="0.25">
      <c r="A891" s="8" t="s">
        <v>970</v>
      </c>
      <c r="B891" s="8" t="s">
        <v>1177</v>
      </c>
      <c r="C891" s="9" t="s">
        <v>972</v>
      </c>
      <c r="D891" s="10">
        <v>18</v>
      </c>
      <c r="E891" s="2" t="s">
        <v>1248</v>
      </c>
      <c r="F891" s="2" t="s">
        <v>1249</v>
      </c>
      <c r="G891" s="2">
        <v>0</v>
      </c>
      <c r="H891" s="2">
        <v>88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4</v>
      </c>
      <c r="O891" s="2">
        <v>0</v>
      </c>
      <c r="P891" s="2">
        <v>0</v>
      </c>
      <c r="Q891" s="2">
        <v>0</v>
      </c>
      <c r="R891" s="2">
        <v>0</v>
      </c>
      <c r="S891" s="2">
        <v>1</v>
      </c>
      <c r="T891" s="2">
        <v>0</v>
      </c>
      <c r="U891" s="2">
        <v>66</v>
      </c>
      <c r="V891" s="2">
        <v>1</v>
      </c>
      <c r="W891" s="2">
        <v>0</v>
      </c>
      <c r="X891" s="9">
        <v>0</v>
      </c>
      <c r="Y891" s="9">
        <v>0</v>
      </c>
      <c r="Z891" s="9">
        <v>0</v>
      </c>
      <c r="AA891" s="9">
        <v>0</v>
      </c>
      <c r="AB891" s="9">
        <v>0</v>
      </c>
      <c r="AC891" s="9">
        <v>0</v>
      </c>
      <c r="AD891" s="9">
        <v>3</v>
      </c>
      <c r="AE891" s="9">
        <v>0</v>
      </c>
      <c r="AF891" s="25">
        <f t="shared" ref="AF891:AF894" si="351">G891+H891+I891+J891+K891+L891+M891+N891+O891+P891+Q891+R891+S891+T891+U891+V891+W891+X891+Y891+Z891+AA891+AB891+AC891+AD891</f>
        <v>163</v>
      </c>
      <c r="AG891" s="25">
        <f t="shared" ref="AG891:AG894" si="352">G891+H891+I891+J891+K891+L891+M891+N891+O891+P891+Q891+R891+S891+T891+U891+V891+W891+X891+Z891+Y891+AA891+AB891+AC891</f>
        <v>160</v>
      </c>
    </row>
    <row r="892" spans="1:55" ht="15.75" x14ac:dyDescent="0.25">
      <c r="A892" s="8" t="s">
        <v>970</v>
      </c>
      <c r="B892" s="8" t="s">
        <v>1177</v>
      </c>
      <c r="C892" s="9" t="s">
        <v>972</v>
      </c>
      <c r="D892" s="10">
        <v>18</v>
      </c>
      <c r="E892" s="2" t="s">
        <v>1250</v>
      </c>
      <c r="F892" s="2" t="s">
        <v>1251</v>
      </c>
      <c r="G892" s="2">
        <v>2</v>
      </c>
      <c r="H892" s="2">
        <v>142</v>
      </c>
      <c r="I892" s="2">
        <v>0</v>
      </c>
      <c r="J892" s="2">
        <v>0</v>
      </c>
      <c r="K892" s="2">
        <v>1</v>
      </c>
      <c r="L892" s="2">
        <v>0</v>
      </c>
      <c r="M892" s="2">
        <v>1</v>
      </c>
      <c r="N892" s="2">
        <v>4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117</v>
      </c>
      <c r="V892" s="2">
        <v>1</v>
      </c>
      <c r="W892" s="2">
        <v>1</v>
      </c>
      <c r="X892" s="9">
        <v>0</v>
      </c>
      <c r="Y892" s="9">
        <v>0</v>
      </c>
      <c r="Z892" s="9">
        <v>0</v>
      </c>
      <c r="AA892" s="9">
        <v>0</v>
      </c>
      <c r="AB892" s="9">
        <v>0</v>
      </c>
      <c r="AC892" s="9">
        <v>0</v>
      </c>
      <c r="AD892" s="9">
        <v>2</v>
      </c>
      <c r="AE892" s="9">
        <v>0</v>
      </c>
      <c r="AF892" s="25">
        <f t="shared" si="351"/>
        <v>271</v>
      </c>
      <c r="AG892" s="25">
        <f t="shared" si="352"/>
        <v>269</v>
      </c>
    </row>
    <row r="893" spans="1:55" ht="15.75" x14ac:dyDescent="0.25">
      <c r="A893" s="8" t="s">
        <v>970</v>
      </c>
      <c r="B893" s="8" t="s">
        <v>1177</v>
      </c>
      <c r="C893" s="9" t="s">
        <v>972</v>
      </c>
      <c r="D893" s="10">
        <v>18</v>
      </c>
      <c r="E893" s="2" t="s">
        <v>1252</v>
      </c>
      <c r="F893" s="2" t="s">
        <v>1253</v>
      </c>
      <c r="G893" s="2">
        <v>1</v>
      </c>
      <c r="H893" s="2">
        <v>125</v>
      </c>
      <c r="I893" s="2">
        <v>3</v>
      </c>
      <c r="J893" s="2">
        <v>0</v>
      </c>
      <c r="K893" s="2">
        <v>0</v>
      </c>
      <c r="L893" s="2">
        <v>0</v>
      </c>
      <c r="M893" s="2">
        <v>1</v>
      </c>
      <c r="N893" s="2">
        <v>1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147</v>
      </c>
      <c r="V893" s="2">
        <v>3</v>
      </c>
      <c r="W893" s="2">
        <v>0</v>
      </c>
      <c r="X893" s="9">
        <v>0</v>
      </c>
      <c r="Y893" s="9">
        <v>0</v>
      </c>
      <c r="Z893" s="9">
        <v>0</v>
      </c>
      <c r="AA893" s="9">
        <v>0</v>
      </c>
      <c r="AB893" s="9">
        <v>0</v>
      </c>
      <c r="AC893" s="9">
        <v>0</v>
      </c>
      <c r="AD893" s="9">
        <v>8</v>
      </c>
      <c r="AE893" s="9">
        <v>0</v>
      </c>
      <c r="AF893" s="25">
        <f t="shared" si="351"/>
        <v>289</v>
      </c>
      <c r="AG893" s="25">
        <f t="shared" si="352"/>
        <v>281</v>
      </c>
    </row>
    <row r="894" spans="1:55" ht="15.75" x14ac:dyDescent="0.25">
      <c r="A894" s="8" t="s">
        <v>970</v>
      </c>
      <c r="B894" s="8" t="s">
        <v>1177</v>
      </c>
      <c r="C894" s="9" t="s">
        <v>972</v>
      </c>
      <c r="D894" s="10">
        <v>18</v>
      </c>
      <c r="E894" s="2" t="s">
        <v>1254</v>
      </c>
      <c r="F894" s="2" t="s">
        <v>1255</v>
      </c>
      <c r="G894" s="2">
        <v>0</v>
      </c>
      <c r="H894" s="2">
        <v>135</v>
      </c>
      <c r="I894" s="2">
        <v>0</v>
      </c>
      <c r="J894" s="2">
        <v>0</v>
      </c>
      <c r="K894" s="2">
        <v>0</v>
      </c>
      <c r="L894" s="2">
        <v>2</v>
      </c>
      <c r="M894" s="2">
        <v>0</v>
      </c>
      <c r="N894" s="2">
        <v>4</v>
      </c>
      <c r="O894" s="2">
        <v>1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300</v>
      </c>
      <c r="V894" s="2">
        <v>0</v>
      </c>
      <c r="W894" s="2">
        <v>1</v>
      </c>
      <c r="X894" s="9">
        <v>1</v>
      </c>
      <c r="Y894" s="9">
        <v>4</v>
      </c>
      <c r="Z894" s="9">
        <v>0</v>
      </c>
      <c r="AA894" s="9">
        <v>3</v>
      </c>
      <c r="AB894" s="9">
        <v>2</v>
      </c>
      <c r="AC894" s="9">
        <v>0</v>
      </c>
      <c r="AD894" s="9">
        <v>4</v>
      </c>
      <c r="AE894" s="9">
        <v>0</v>
      </c>
      <c r="AF894" s="25">
        <f t="shared" si="351"/>
        <v>457</v>
      </c>
      <c r="AG894" s="25">
        <f t="shared" si="352"/>
        <v>453</v>
      </c>
    </row>
    <row r="895" spans="1:55" s="24" customFormat="1" ht="15.75" x14ac:dyDescent="0.25">
      <c r="A895" s="8"/>
      <c r="B895" s="8"/>
      <c r="C895" s="9"/>
      <c r="D895" s="43"/>
      <c r="E895" s="23" t="s">
        <v>100</v>
      </c>
      <c r="F895" s="66" t="s">
        <v>10</v>
      </c>
      <c r="G895" s="66">
        <f>SUM(G890:G894)</f>
        <v>3</v>
      </c>
      <c r="H895" s="66">
        <f t="shared" ref="H895:AE895" si="353">SUM(H890:H894)</f>
        <v>566</v>
      </c>
      <c r="I895" s="66">
        <f t="shared" si="353"/>
        <v>3</v>
      </c>
      <c r="J895" s="66">
        <f t="shared" si="353"/>
        <v>0</v>
      </c>
      <c r="K895" s="66">
        <f t="shared" si="353"/>
        <v>1</v>
      </c>
      <c r="L895" s="66">
        <f t="shared" si="353"/>
        <v>3</v>
      </c>
      <c r="M895" s="66">
        <f t="shared" si="353"/>
        <v>2</v>
      </c>
      <c r="N895" s="66">
        <f t="shared" si="353"/>
        <v>16</v>
      </c>
      <c r="O895" s="66">
        <f t="shared" si="353"/>
        <v>1</v>
      </c>
      <c r="P895" s="66">
        <f t="shared" si="353"/>
        <v>0</v>
      </c>
      <c r="Q895" s="66">
        <f t="shared" si="353"/>
        <v>0</v>
      </c>
      <c r="R895" s="66">
        <f t="shared" si="353"/>
        <v>0</v>
      </c>
      <c r="S895" s="66">
        <f t="shared" si="353"/>
        <v>2</v>
      </c>
      <c r="T895" s="66">
        <f t="shared" si="353"/>
        <v>0</v>
      </c>
      <c r="U895" s="66">
        <f t="shared" si="353"/>
        <v>724</v>
      </c>
      <c r="V895" s="66">
        <f t="shared" si="353"/>
        <v>5</v>
      </c>
      <c r="W895" s="66">
        <f t="shared" si="353"/>
        <v>2</v>
      </c>
      <c r="X895" s="66">
        <f t="shared" si="353"/>
        <v>1</v>
      </c>
      <c r="Y895" s="66">
        <f t="shared" si="353"/>
        <v>5</v>
      </c>
      <c r="Z895" s="66">
        <f t="shared" si="353"/>
        <v>0</v>
      </c>
      <c r="AA895" s="66">
        <f t="shared" si="353"/>
        <v>3</v>
      </c>
      <c r="AB895" s="66">
        <f t="shared" si="353"/>
        <v>3</v>
      </c>
      <c r="AC895" s="66">
        <f t="shared" si="353"/>
        <v>0</v>
      </c>
      <c r="AD895" s="66">
        <f t="shared" si="353"/>
        <v>19</v>
      </c>
      <c r="AE895" s="66">
        <f t="shared" si="353"/>
        <v>0</v>
      </c>
      <c r="AF895" s="67">
        <f t="shared" ref="AF895:AG895" si="354">SUM(AF890:AF894)</f>
        <v>1359</v>
      </c>
      <c r="AG895" s="67">
        <f t="shared" si="354"/>
        <v>1340</v>
      </c>
      <c r="AH895" s="82"/>
      <c r="AI895" s="82"/>
      <c r="AJ895" s="82"/>
      <c r="AK895" s="82"/>
      <c r="AL895" s="82"/>
      <c r="AM895" s="82"/>
      <c r="AN895" s="82"/>
      <c r="AO895" s="82"/>
      <c r="AP895" s="82"/>
      <c r="AQ895" s="82"/>
      <c r="AR895" s="82"/>
      <c r="AS895" s="82"/>
      <c r="AT895" s="82"/>
      <c r="AU895" s="82"/>
      <c r="AV895" s="82"/>
      <c r="AW895" s="82"/>
      <c r="AX895" s="82"/>
      <c r="AY895" s="82"/>
      <c r="AZ895" s="82"/>
      <c r="BA895" s="82"/>
      <c r="BB895" s="82"/>
      <c r="BC895" s="82"/>
    </row>
    <row r="896" spans="1:55" ht="15.75" x14ac:dyDescent="0.25">
      <c r="A896" s="97"/>
      <c r="B896" s="98"/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  <c r="AA896" s="98"/>
      <c r="AB896" s="98"/>
      <c r="AC896" s="98"/>
      <c r="AD896" s="98"/>
      <c r="AE896" s="98"/>
      <c r="AF896" s="98"/>
      <c r="AG896" s="99"/>
    </row>
    <row r="897" spans="1:55" s="27" customFormat="1" ht="18.75" x14ac:dyDescent="0.3">
      <c r="A897" s="71"/>
      <c r="B897" s="72"/>
      <c r="C897" s="72"/>
      <c r="D897" s="73" t="s">
        <v>1256</v>
      </c>
      <c r="E897" s="74"/>
      <c r="F897" s="68"/>
      <c r="G897" s="75">
        <f>G895+G888+G883+G876+G870+G863+G857+G852+G846+G840</f>
        <v>67</v>
      </c>
      <c r="H897" s="75">
        <f t="shared" ref="H897:AE897" si="355">H895+H888+H883+H876+H870+H863+H857+H852+H846+H840</f>
        <v>7034</v>
      </c>
      <c r="I897" s="75">
        <f t="shared" si="355"/>
        <v>49</v>
      </c>
      <c r="J897" s="75">
        <f t="shared" si="355"/>
        <v>9</v>
      </c>
      <c r="K897" s="75">
        <f t="shared" si="355"/>
        <v>15</v>
      </c>
      <c r="L897" s="75">
        <f t="shared" si="355"/>
        <v>31</v>
      </c>
      <c r="M897" s="75">
        <f t="shared" si="355"/>
        <v>39</v>
      </c>
      <c r="N897" s="75">
        <f t="shared" si="355"/>
        <v>168</v>
      </c>
      <c r="O897" s="75">
        <f t="shared" si="355"/>
        <v>9</v>
      </c>
      <c r="P897" s="75">
        <f t="shared" si="355"/>
        <v>9</v>
      </c>
      <c r="Q897" s="75">
        <f t="shared" si="355"/>
        <v>6</v>
      </c>
      <c r="R897" s="75">
        <f t="shared" si="355"/>
        <v>3</v>
      </c>
      <c r="S897" s="75">
        <f t="shared" si="355"/>
        <v>13</v>
      </c>
      <c r="T897" s="75">
        <f t="shared" si="355"/>
        <v>19</v>
      </c>
      <c r="U897" s="75">
        <f t="shared" si="355"/>
        <v>7016</v>
      </c>
      <c r="V897" s="75">
        <f t="shared" si="355"/>
        <v>63</v>
      </c>
      <c r="W897" s="75">
        <f t="shared" si="355"/>
        <v>8</v>
      </c>
      <c r="X897" s="75">
        <f t="shared" si="355"/>
        <v>22</v>
      </c>
      <c r="Y897" s="75">
        <f t="shared" si="355"/>
        <v>26</v>
      </c>
      <c r="Z897" s="75">
        <f t="shared" si="355"/>
        <v>11</v>
      </c>
      <c r="AA897" s="75">
        <f t="shared" si="355"/>
        <v>42</v>
      </c>
      <c r="AB897" s="75">
        <f t="shared" si="355"/>
        <v>16</v>
      </c>
      <c r="AC897" s="75">
        <f t="shared" si="355"/>
        <v>26</v>
      </c>
      <c r="AD897" s="75">
        <f t="shared" si="355"/>
        <v>231</v>
      </c>
      <c r="AE897" s="75">
        <f t="shared" si="355"/>
        <v>0</v>
      </c>
      <c r="AF897" s="75">
        <f t="shared" ref="AF897:AG897" si="356">AF895+AF888+AF883+AF876+AF870+AF863+AF857+AF852+AF846+AF840</f>
        <v>14932</v>
      </c>
      <c r="AG897" s="75">
        <f t="shared" si="356"/>
        <v>14701</v>
      </c>
      <c r="AH897" s="81"/>
      <c r="AI897" s="81"/>
      <c r="AJ897" s="81"/>
      <c r="AK897" s="81"/>
      <c r="AL897" s="81"/>
      <c r="AM897" s="81"/>
      <c r="AN897" s="81"/>
      <c r="AO897" s="81"/>
      <c r="AP897" s="81"/>
      <c r="AQ897" s="81"/>
      <c r="AR897" s="81"/>
      <c r="AS897" s="81"/>
      <c r="AT897" s="81"/>
      <c r="AU897" s="81"/>
      <c r="AV897" s="81"/>
      <c r="AW897" s="81"/>
      <c r="AX897" s="81"/>
      <c r="AY897" s="81"/>
      <c r="AZ897" s="81"/>
      <c r="BA897" s="81"/>
      <c r="BB897" s="81"/>
      <c r="BC897" s="81"/>
    </row>
    <row r="898" spans="1:55" ht="15.75" x14ac:dyDescent="0.25"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57"/>
      <c r="AG898" s="57"/>
    </row>
    <row r="899" spans="1:55" ht="15.75" x14ac:dyDescent="0.25">
      <c r="A899" s="8" t="s">
        <v>1257</v>
      </c>
      <c r="B899" s="8" t="s">
        <v>1258</v>
      </c>
      <c r="C899" s="9" t="s">
        <v>1259</v>
      </c>
      <c r="D899" s="10">
        <v>1</v>
      </c>
      <c r="E899" s="2" t="s">
        <v>1260</v>
      </c>
      <c r="F899" s="2" t="s">
        <v>1261</v>
      </c>
      <c r="G899" s="2">
        <v>3</v>
      </c>
      <c r="H899" s="2">
        <v>103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2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191</v>
      </c>
      <c r="V899" s="2">
        <v>1</v>
      </c>
      <c r="W899" s="2">
        <v>1</v>
      </c>
      <c r="X899" s="9">
        <v>0</v>
      </c>
      <c r="Y899" s="9">
        <v>0</v>
      </c>
      <c r="Z899" s="9">
        <v>0</v>
      </c>
      <c r="AA899" s="9">
        <v>0</v>
      </c>
      <c r="AB899" s="9">
        <v>0</v>
      </c>
      <c r="AC899" s="9">
        <v>0</v>
      </c>
      <c r="AD899" s="9">
        <v>6</v>
      </c>
      <c r="AE899" s="9">
        <v>0</v>
      </c>
      <c r="AF899" s="25">
        <f>G899+H899+I899+J899+K899+L899+M899+N899+O899+P899+Q899+R899+S899+T899+U899+V899+W899+X899+Y899+Z899+AA899+AB899+AC899+AD899</f>
        <v>307</v>
      </c>
      <c r="AG899" s="25">
        <f>G899+H899+I899+J899+K899+L899+M899+N899+O899+P899+Q899+R899+S899+T899+U899+V899+W899+X899+Z899+Y899+AA899+AB899+AC899</f>
        <v>301</v>
      </c>
    </row>
    <row r="900" spans="1:55" ht="15.75" x14ac:dyDescent="0.25">
      <c r="A900" s="8" t="s">
        <v>1257</v>
      </c>
      <c r="B900" s="8" t="s">
        <v>1258</v>
      </c>
      <c r="C900" s="9" t="s">
        <v>1259</v>
      </c>
      <c r="D900" s="10">
        <v>1</v>
      </c>
      <c r="E900" s="2" t="s">
        <v>1262</v>
      </c>
      <c r="F900" s="2" t="s">
        <v>1263</v>
      </c>
      <c r="G900" s="2">
        <v>3</v>
      </c>
      <c r="H900" s="2">
        <v>51</v>
      </c>
      <c r="I900" s="2">
        <v>1</v>
      </c>
      <c r="J900" s="2">
        <v>0</v>
      </c>
      <c r="K900" s="2">
        <v>0</v>
      </c>
      <c r="L900" s="2">
        <v>0</v>
      </c>
      <c r="M900" s="2">
        <v>0</v>
      </c>
      <c r="N900" s="2">
        <v>2</v>
      </c>
      <c r="O900" s="2">
        <v>0</v>
      </c>
      <c r="P900" s="2">
        <v>0</v>
      </c>
      <c r="Q900" s="2">
        <v>0</v>
      </c>
      <c r="R900" s="2">
        <v>0</v>
      </c>
      <c r="S900" s="2">
        <v>0</v>
      </c>
      <c r="T900" s="2">
        <v>1</v>
      </c>
      <c r="U900" s="2">
        <v>366</v>
      </c>
      <c r="V900" s="2">
        <v>1</v>
      </c>
      <c r="W900" s="2">
        <v>0</v>
      </c>
      <c r="X900" s="9">
        <v>0</v>
      </c>
      <c r="Y900" s="9">
        <v>0</v>
      </c>
      <c r="Z900" s="9">
        <v>1</v>
      </c>
      <c r="AA900" s="9">
        <v>1</v>
      </c>
      <c r="AB900" s="9">
        <v>0</v>
      </c>
      <c r="AC900" s="9">
        <v>0</v>
      </c>
      <c r="AD900" s="9">
        <v>8</v>
      </c>
      <c r="AE900" s="9">
        <v>0</v>
      </c>
      <c r="AF900" s="25">
        <f t="shared" ref="AF900:AF906" si="357">G900+H900+I900+J900+K900+L900+M900+N900+O900+P900+Q900+R900+S900+T900+U900+V900+W900+X900+Y900+Z900+AA900+AB900+AC900+AD900</f>
        <v>435</v>
      </c>
      <c r="AG900" s="25">
        <f t="shared" ref="AG900:AG906" si="358">G900+H900+I900+J900+K900+L900+M900+N900+O900+P900+Q900+R900+S900+T900+U900+V900+W900+X900+Z900+Y900+AA900+AB900+AC900</f>
        <v>427</v>
      </c>
    </row>
    <row r="901" spans="1:55" ht="15.75" x14ac:dyDescent="0.25">
      <c r="A901" s="8" t="s">
        <v>1257</v>
      </c>
      <c r="B901" s="8" t="s">
        <v>1258</v>
      </c>
      <c r="C901" s="9" t="s">
        <v>1259</v>
      </c>
      <c r="D901" s="10">
        <v>1</v>
      </c>
      <c r="E901" s="2" t="s">
        <v>1264</v>
      </c>
      <c r="F901" s="2" t="s">
        <v>1265</v>
      </c>
      <c r="G901" s="2">
        <v>5</v>
      </c>
      <c r="H901" s="2">
        <v>63</v>
      </c>
      <c r="I901" s="2">
        <v>1</v>
      </c>
      <c r="J901" s="2">
        <v>0</v>
      </c>
      <c r="K901" s="2">
        <v>2</v>
      </c>
      <c r="L901" s="2">
        <v>2</v>
      </c>
      <c r="M901" s="2">
        <v>0</v>
      </c>
      <c r="N901" s="2">
        <v>0</v>
      </c>
      <c r="O901" s="2">
        <v>1</v>
      </c>
      <c r="P901" s="2">
        <v>0</v>
      </c>
      <c r="Q901" s="2">
        <v>0</v>
      </c>
      <c r="R901" s="2">
        <v>0</v>
      </c>
      <c r="S901" s="2">
        <v>0</v>
      </c>
      <c r="T901" s="2">
        <v>1</v>
      </c>
      <c r="U901" s="2">
        <v>282</v>
      </c>
      <c r="V901" s="2">
        <v>1</v>
      </c>
      <c r="W901" s="2">
        <v>0</v>
      </c>
      <c r="X901" s="9">
        <v>0</v>
      </c>
      <c r="Y901" s="9">
        <v>2</v>
      </c>
      <c r="Z901" s="9">
        <v>0</v>
      </c>
      <c r="AA901" s="9">
        <v>0</v>
      </c>
      <c r="AB901" s="9">
        <v>0</v>
      </c>
      <c r="AC901" s="9">
        <v>0</v>
      </c>
      <c r="AD901" s="9">
        <v>7</v>
      </c>
      <c r="AE901" s="9">
        <v>0</v>
      </c>
      <c r="AF901" s="25">
        <f t="shared" si="357"/>
        <v>367</v>
      </c>
      <c r="AG901" s="25">
        <f t="shared" si="358"/>
        <v>360</v>
      </c>
    </row>
    <row r="902" spans="1:55" ht="15.75" x14ac:dyDescent="0.25">
      <c r="A902" s="8" t="s">
        <v>1257</v>
      </c>
      <c r="B902" s="8" t="s">
        <v>1258</v>
      </c>
      <c r="C902" s="9" t="s">
        <v>1259</v>
      </c>
      <c r="D902" s="10">
        <v>1</v>
      </c>
      <c r="E902" s="2" t="s">
        <v>1266</v>
      </c>
      <c r="F902" s="2" t="s">
        <v>1267</v>
      </c>
      <c r="G902" s="2">
        <v>0</v>
      </c>
      <c r="H902" s="2">
        <v>9</v>
      </c>
      <c r="I902" s="2">
        <v>0</v>
      </c>
      <c r="J902" s="2">
        <v>0</v>
      </c>
      <c r="K902" s="2">
        <v>0</v>
      </c>
      <c r="L902" s="2">
        <v>1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31</v>
      </c>
      <c r="V902" s="2">
        <v>0</v>
      </c>
      <c r="W902" s="2">
        <v>0</v>
      </c>
      <c r="X902" s="9">
        <v>0</v>
      </c>
      <c r="Y902" s="9">
        <v>0</v>
      </c>
      <c r="Z902" s="9">
        <v>0</v>
      </c>
      <c r="AA902" s="9">
        <v>0</v>
      </c>
      <c r="AB902" s="9">
        <v>0</v>
      </c>
      <c r="AC902" s="9">
        <v>0</v>
      </c>
      <c r="AD902" s="9">
        <v>1</v>
      </c>
      <c r="AE902" s="9">
        <v>0</v>
      </c>
      <c r="AF902" s="25">
        <f t="shared" si="357"/>
        <v>42</v>
      </c>
      <c r="AG902" s="25">
        <f t="shared" si="358"/>
        <v>41</v>
      </c>
    </row>
    <row r="903" spans="1:55" ht="15.75" x14ac:dyDescent="0.25">
      <c r="A903" s="8" t="s">
        <v>1257</v>
      </c>
      <c r="B903" s="8" t="s">
        <v>1258</v>
      </c>
      <c r="C903" s="9" t="s">
        <v>1259</v>
      </c>
      <c r="D903" s="10">
        <v>1</v>
      </c>
      <c r="E903" s="2" t="s">
        <v>1268</v>
      </c>
      <c r="F903" s="2" t="s">
        <v>1269</v>
      </c>
      <c r="G903" s="2">
        <v>1</v>
      </c>
      <c r="H903" s="2">
        <v>179</v>
      </c>
      <c r="I903" s="2">
        <v>1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1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306</v>
      </c>
      <c r="V903" s="2">
        <v>1</v>
      </c>
      <c r="W903" s="2">
        <v>0</v>
      </c>
      <c r="X903" s="9">
        <v>0</v>
      </c>
      <c r="Y903" s="9">
        <v>0</v>
      </c>
      <c r="Z903" s="9">
        <v>0</v>
      </c>
      <c r="AA903" s="9">
        <v>0</v>
      </c>
      <c r="AB903" s="9">
        <v>0</v>
      </c>
      <c r="AC903" s="9">
        <v>0</v>
      </c>
      <c r="AD903" s="9">
        <v>6</v>
      </c>
      <c r="AE903" s="9">
        <v>0</v>
      </c>
      <c r="AF903" s="25">
        <f t="shared" si="357"/>
        <v>495</v>
      </c>
      <c r="AG903" s="25">
        <f t="shared" si="358"/>
        <v>489</v>
      </c>
    </row>
    <row r="904" spans="1:55" ht="15.75" x14ac:dyDescent="0.25">
      <c r="A904" s="8" t="s">
        <v>1257</v>
      </c>
      <c r="B904" s="8" t="s">
        <v>1258</v>
      </c>
      <c r="C904" s="9" t="s">
        <v>1259</v>
      </c>
      <c r="D904" s="10">
        <v>1</v>
      </c>
      <c r="E904" s="2" t="s">
        <v>1268</v>
      </c>
      <c r="F904" s="2" t="s">
        <v>1270</v>
      </c>
      <c r="G904" s="2">
        <v>0</v>
      </c>
      <c r="H904" s="2">
        <v>215</v>
      </c>
      <c r="I904" s="2">
        <v>2</v>
      </c>
      <c r="J904" s="2">
        <v>0</v>
      </c>
      <c r="K904" s="2">
        <v>0</v>
      </c>
      <c r="L904" s="2">
        <v>0</v>
      </c>
      <c r="M904" s="2">
        <v>2</v>
      </c>
      <c r="N904" s="2">
        <v>1</v>
      </c>
      <c r="O904" s="2">
        <v>0</v>
      </c>
      <c r="P904" s="2">
        <v>0</v>
      </c>
      <c r="Q904" s="2">
        <v>0</v>
      </c>
      <c r="R904" s="2">
        <v>0</v>
      </c>
      <c r="S904" s="2">
        <v>1</v>
      </c>
      <c r="T904" s="2">
        <v>0</v>
      </c>
      <c r="U904" s="2">
        <v>254</v>
      </c>
      <c r="V904" s="2">
        <v>0</v>
      </c>
      <c r="W904" s="2">
        <v>0</v>
      </c>
      <c r="X904" s="9">
        <v>0</v>
      </c>
      <c r="Y904" s="9">
        <v>0</v>
      </c>
      <c r="Z904" s="9">
        <v>0</v>
      </c>
      <c r="AA904" s="9">
        <v>0</v>
      </c>
      <c r="AB904" s="9">
        <v>0</v>
      </c>
      <c r="AC904" s="9">
        <v>1</v>
      </c>
      <c r="AD904" s="9">
        <v>7</v>
      </c>
      <c r="AE904" s="9">
        <v>0</v>
      </c>
      <c r="AF904" s="25">
        <f t="shared" si="357"/>
        <v>483</v>
      </c>
      <c r="AG904" s="25">
        <f t="shared" si="358"/>
        <v>476</v>
      </c>
    </row>
    <row r="905" spans="1:55" ht="15.75" x14ac:dyDescent="0.25">
      <c r="A905" s="8" t="s">
        <v>1257</v>
      </c>
      <c r="B905" s="8" t="s">
        <v>1258</v>
      </c>
      <c r="C905" s="9" t="s">
        <v>1259</v>
      </c>
      <c r="D905" s="10">
        <v>1</v>
      </c>
      <c r="E905" s="2" t="s">
        <v>1271</v>
      </c>
      <c r="F905" s="2" t="s">
        <v>1272</v>
      </c>
      <c r="G905" s="2">
        <v>4</v>
      </c>
      <c r="H905" s="2">
        <v>167</v>
      </c>
      <c r="I905" s="2">
        <v>1</v>
      </c>
      <c r="J905" s="2">
        <v>1</v>
      </c>
      <c r="K905" s="2">
        <v>0</v>
      </c>
      <c r="L905" s="2">
        <v>2</v>
      </c>
      <c r="M905" s="2">
        <v>2</v>
      </c>
      <c r="N905" s="2">
        <v>5</v>
      </c>
      <c r="O905" s="2">
        <v>1</v>
      </c>
      <c r="P905" s="2">
        <v>2</v>
      </c>
      <c r="Q905" s="2">
        <v>0</v>
      </c>
      <c r="R905" s="2">
        <v>1</v>
      </c>
      <c r="S905" s="2">
        <v>2</v>
      </c>
      <c r="T905" s="2">
        <v>1</v>
      </c>
      <c r="U905" s="2">
        <v>482</v>
      </c>
      <c r="V905" s="2">
        <v>0</v>
      </c>
      <c r="W905" s="2">
        <v>1</v>
      </c>
      <c r="X905" s="9">
        <v>0</v>
      </c>
      <c r="Y905" s="9">
        <v>1</v>
      </c>
      <c r="Z905" s="9">
        <v>0</v>
      </c>
      <c r="AA905" s="9">
        <v>2</v>
      </c>
      <c r="AB905" s="9">
        <v>1</v>
      </c>
      <c r="AC905" s="9">
        <v>3</v>
      </c>
      <c r="AD905" s="9">
        <v>15</v>
      </c>
      <c r="AE905" s="9">
        <v>0</v>
      </c>
      <c r="AF905" s="25">
        <f t="shared" si="357"/>
        <v>694</v>
      </c>
      <c r="AG905" s="25">
        <f t="shared" si="358"/>
        <v>679</v>
      </c>
    </row>
    <row r="906" spans="1:55" ht="15.75" x14ac:dyDescent="0.25">
      <c r="A906" s="8" t="s">
        <v>1257</v>
      </c>
      <c r="B906" s="8" t="s">
        <v>1258</v>
      </c>
      <c r="C906" s="9" t="s">
        <v>1259</v>
      </c>
      <c r="D906" s="10">
        <v>1</v>
      </c>
      <c r="E906" s="2" t="s">
        <v>1271</v>
      </c>
      <c r="F906" s="2" t="s">
        <v>1273</v>
      </c>
      <c r="G906" s="2">
        <v>4</v>
      </c>
      <c r="H906" s="2">
        <v>165</v>
      </c>
      <c r="I906" s="2">
        <v>1</v>
      </c>
      <c r="J906" s="2">
        <v>1</v>
      </c>
      <c r="K906" s="2">
        <v>0</v>
      </c>
      <c r="L906" s="2">
        <v>2</v>
      </c>
      <c r="M906" s="2">
        <v>2</v>
      </c>
      <c r="N906" s="2">
        <v>5</v>
      </c>
      <c r="O906" s="2">
        <v>0</v>
      </c>
      <c r="P906" s="2">
        <v>1</v>
      </c>
      <c r="Q906" s="2">
        <v>0</v>
      </c>
      <c r="R906" s="2">
        <v>0</v>
      </c>
      <c r="S906" s="2">
        <v>0</v>
      </c>
      <c r="T906" s="2">
        <v>1</v>
      </c>
      <c r="U906" s="2">
        <v>491</v>
      </c>
      <c r="V906" s="2">
        <v>1</v>
      </c>
      <c r="W906" s="2">
        <v>1</v>
      </c>
      <c r="X906" s="9">
        <v>0</v>
      </c>
      <c r="Y906" s="9">
        <v>1</v>
      </c>
      <c r="Z906" s="9">
        <v>0</v>
      </c>
      <c r="AA906" s="9">
        <v>0</v>
      </c>
      <c r="AB906" s="9">
        <v>1</v>
      </c>
      <c r="AC906" s="9">
        <v>0</v>
      </c>
      <c r="AD906" s="9">
        <v>12</v>
      </c>
      <c r="AE906" s="9">
        <v>0</v>
      </c>
      <c r="AF906" s="25">
        <f t="shared" si="357"/>
        <v>689</v>
      </c>
      <c r="AG906" s="25">
        <f t="shared" si="358"/>
        <v>677</v>
      </c>
    </row>
    <row r="907" spans="1:55" s="24" customFormat="1" ht="15.75" x14ac:dyDescent="0.25">
      <c r="A907" s="8"/>
      <c r="B907" s="8"/>
      <c r="C907" s="9"/>
      <c r="D907" s="43"/>
      <c r="E907" s="23" t="s">
        <v>220</v>
      </c>
      <c r="F907" s="66" t="s">
        <v>10</v>
      </c>
      <c r="G907" s="66">
        <f>SUM(G899:G906)</f>
        <v>20</v>
      </c>
      <c r="H907" s="66">
        <f t="shared" ref="H907:AE907" si="359">SUM(H899:H906)</f>
        <v>952</v>
      </c>
      <c r="I907" s="66">
        <f t="shared" si="359"/>
        <v>7</v>
      </c>
      <c r="J907" s="66">
        <f t="shared" si="359"/>
        <v>2</v>
      </c>
      <c r="K907" s="66">
        <f t="shared" si="359"/>
        <v>2</v>
      </c>
      <c r="L907" s="66">
        <f t="shared" si="359"/>
        <v>7</v>
      </c>
      <c r="M907" s="66">
        <f t="shared" si="359"/>
        <v>6</v>
      </c>
      <c r="N907" s="66">
        <f t="shared" si="359"/>
        <v>15</v>
      </c>
      <c r="O907" s="66">
        <f t="shared" si="359"/>
        <v>3</v>
      </c>
      <c r="P907" s="66">
        <f t="shared" si="359"/>
        <v>3</v>
      </c>
      <c r="Q907" s="66">
        <f t="shared" si="359"/>
        <v>0</v>
      </c>
      <c r="R907" s="66">
        <f t="shared" si="359"/>
        <v>1</v>
      </c>
      <c r="S907" s="66">
        <f t="shared" si="359"/>
        <v>3</v>
      </c>
      <c r="T907" s="66">
        <f t="shared" si="359"/>
        <v>4</v>
      </c>
      <c r="U907" s="66">
        <f t="shared" si="359"/>
        <v>2403</v>
      </c>
      <c r="V907" s="66">
        <f t="shared" si="359"/>
        <v>5</v>
      </c>
      <c r="W907" s="66">
        <f t="shared" si="359"/>
        <v>3</v>
      </c>
      <c r="X907" s="66">
        <f t="shared" si="359"/>
        <v>0</v>
      </c>
      <c r="Y907" s="66">
        <f t="shared" si="359"/>
        <v>4</v>
      </c>
      <c r="Z907" s="66">
        <f t="shared" si="359"/>
        <v>1</v>
      </c>
      <c r="AA907" s="66">
        <f t="shared" si="359"/>
        <v>3</v>
      </c>
      <c r="AB907" s="66">
        <f t="shared" si="359"/>
        <v>2</v>
      </c>
      <c r="AC907" s="66">
        <f t="shared" si="359"/>
        <v>4</v>
      </c>
      <c r="AD907" s="66">
        <f t="shared" si="359"/>
        <v>62</v>
      </c>
      <c r="AE907" s="66">
        <f t="shared" si="359"/>
        <v>0</v>
      </c>
      <c r="AF907" s="67">
        <f t="shared" ref="AF907:AG907" si="360">SUM(AF899:AF906)</f>
        <v>3512</v>
      </c>
      <c r="AG907" s="67">
        <f t="shared" si="360"/>
        <v>3450</v>
      </c>
      <c r="AH907" s="82"/>
      <c r="AI907" s="82"/>
      <c r="AJ907" s="82"/>
      <c r="AK907" s="82"/>
      <c r="AL907" s="82"/>
      <c r="AM907" s="82"/>
      <c r="AN907" s="82"/>
      <c r="AO907" s="82"/>
      <c r="AP907" s="82"/>
      <c r="AQ907" s="82"/>
      <c r="AR907" s="82"/>
      <c r="AS907" s="82"/>
      <c r="AT907" s="82"/>
      <c r="AU907" s="82"/>
      <c r="AV907" s="82"/>
      <c r="AW907" s="82"/>
      <c r="AX907" s="82"/>
      <c r="AY907" s="82"/>
      <c r="AZ907" s="82"/>
      <c r="BA907" s="82"/>
      <c r="BB907" s="82"/>
      <c r="BC907" s="82"/>
    </row>
    <row r="908" spans="1:55" ht="15.75" x14ac:dyDescent="0.25">
      <c r="A908" s="97"/>
      <c r="B908" s="98"/>
      <c r="C908" s="98"/>
      <c r="D908" s="98"/>
      <c r="E908" s="98"/>
      <c r="F908" s="98"/>
      <c r="G908" s="98"/>
      <c r="H908" s="98"/>
      <c r="I908" s="9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  <c r="AA908" s="98"/>
      <c r="AB908" s="98"/>
      <c r="AC908" s="98"/>
      <c r="AD908" s="98"/>
      <c r="AE908" s="98"/>
      <c r="AF908" s="98"/>
      <c r="AG908" s="99"/>
    </row>
    <row r="909" spans="1:55" ht="15.75" x14ac:dyDescent="0.25">
      <c r="A909" s="8" t="s">
        <v>1257</v>
      </c>
      <c r="B909" s="8" t="s">
        <v>1258</v>
      </c>
      <c r="C909" s="9" t="s">
        <v>1259</v>
      </c>
      <c r="D909" s="10">
        <v>2</v>
      </c>
      <c r="E909" s="2" t="s">
        <v>1274</v>
      </c>
      <c r="F909" s="2" t="s">
        <v>1275</v>
      </c>
      <c r="G909" s="2">
        <v>1</v>
      </c>
      <c r="H909" s="2">
        <v>89</v>
      </c>
      <c r="I909" s="2">
        <v>1</v>
      </c>
      <c r="J909" s="2">
        <v>0</v>
      </c>
      <c r="K909" s="2">
        <v>2</v>
      </c>
      <c r="L909" s="2">
        <v>0</v>
      </c>
      <c r="M909" s="2">
        <v>0</v>
      </c>
      <c r="N909" s="2">
        <v>3</v>
      </c>
      <c r="O909" s="2">
        <v>0</v>
      </c>
      <c r="P909" s="2">
        <v>1</v>
      </c>
      <c r="Q909" s="2">
        <v>1</v>
      </c>
      <c r="R909" s="2">
        <v>1</v>
      </c>
      <c r="S909" s="2">
        <v>1</v>
      </c>
      <c r="T909" s="2">
        <v>0</v>
      </c>
      <c r="U909" s="2">
        <v>429</v>
      </c>
      <c r="V909" s="2">
        <v>1</v>
      </c>
      <c r="W909" s="2">
        <v>2</v>
      </c>
      <c r="X909" s="9">
        <v>0</v>
      </c>
      <c r="Y909" s="9">
        <v>0</v>
      </c>
      <c r="Z909" s="9">
        <v>0</v>
      </c>
      <c r="AA909" s="9">
        <v>1</v>
      </c>
      <c r="AB909" s="9">
        <v>0</v>
      </c>
      <c r="AC909" s="9">
        <v>0</v>
      </c>
      <c r="AD909" s="9">
        <v>10</v>
      </c>
      <c r="AE909" s="9">
        <v>0</v>
      </c>
      <c r="AF909" s="25">
        <f>G909+H909+I909+J909+K909+L909+M909+N909+O909+P909+Q909+R909+S909+T909+U909+V909+W909+X909+Y909+Z909+AA909+AB909+AC909+AD909</f>
        <v>543</v>
      </c>
      <c r="AG909" s="25">
        <f>G909+H909+I909+J909+K909+L909+M909+N909+O909+P909+Q909+R909+S909+T909+U909+V909+W909+X909+Z909+Y909+AA909+AB909+AC909</f>
        <v>533</v>
      </c>
    </row>
    <row r="910" spans="1:55" ht="15.75" x14ac:dyDescent="0.25">
      <c r="A910" s="8" t="s">
        <v>1257</v>
      </c>
      <c r="B910" s="8" t="s">
        <v>1258</v>
      </c>
      <c r="C910" s="9" t="s">
        <v>1259</v>
      </c>
      <c r="D910" s="10">
        <v>2</v>
      </c>
      <c r="E910" s="2" t="s">
        <v>1276</v>
      </c>
      <c r="F910" s="2" t="s">
        <v>1277</v>
      </c>
      <c r="G910" s="2">
        <v>2</v>
      </c>
      <c r="H910" s="2">
        <v>29</v>
      </c>
      <c r="I910" s="2">
        <v>2</v>
      </c>
      <c r="J910" s="2">
        <v>0</v>
      </c>
      <c r="K910" s="2">
        <v>0</v>
      </c>
      <c r="L910" s="2">
        <v>0</v>
      </c>
      <c r="M910" s="2">
        <v>0</v>
      </c>
      <c r="N910" s="2">
        <v>1</v>
      </c>
      <c r="O910" s="2">
        <v>1</v>
      </c>
      <c r="P910" s="2">
        <v>1</v>
      </c>
      <c r="Q910" s="2">
        <v>0</v>
      </c>
      <c r="R910" s="2">
        <v>0</v>
      </c>
      <c r="S910" s="2">
        <v>0</v>
      </c>
      <c r="T910" s="2">
        <v>0</v>
      </c>
      <c r="U910" s="2">
        <v>342</v>
      </c>
      <c r="V910" s="2">
        <v>0</v>
      </c>
      <c r="W910" s="2">
        <v>0</v>
      </c>
      <c r="X910" s="9">
        <v>1</v>
      </c>
      <c r="Y910" s="9">
        <v>0</v>
      </c>
      <c r="Z910" s="9">
        <v>2</v>
      </c>
      <c r="AA910" s="9">
        <v>0</v>
      </c>
      <c r="AB910" s="9">
        <v>1</v>
      </c>
      <c r="AC910" s="9">
        <v>2</v>
      </c>
      <c r="AD910" s="9">
        <v>15</v>
      </c>
      <c r="AE910" s="9">
        <v>0</v>
      </c>
      <c r="AF910" s="25">
        <f t="shared" ref="AF910:AF916" si="361">G910+H910+I910+J910+K910+L910+M910+N910+O910+P910+Q910+R910+S910+T910+U910+V910+W910+X910+Y910+Z910+AA910+AB910+AC910+AD910</f>
        <v>399</v>
      </c>
      <c r="AG910" s="25">
        <f t="shared" ref="AG910:AG916" si="362">G910+H910+I910+J910+K910+L910+M910+N910+O910+P910+Q910+R910+S910+T910+U910+V910+W910+X910+Z910+Y910+AA910+AB910+AC910</f>
        <v>384</v>
      </c>
    </row>
    <row r="911" spans="1:55" ht="15.75" x14ac:dyDescent="0.25">
      <c r="A911" s="8" t="s">
        <v>1257</v>
      </c>
      <c r="B911" s="8" t="s">
        <v>1258</v>
      </c>
      <c r="C911" s="9" t="s">
        <v>1259</v>
      </c>
      <c r="D911" s="10">
        <v>2</v>
      </c>
      <c r="E911" s="2" t="s">
        <v>1278</v>
      </c>
      <c r="F911" s="2" t="s">
        <v>1279</v>
      </c>
      <c r="G911" s="2">
        <v>1</v>
      </c>
      <c r="H911" s="2">
        <v>100</v>
      </c>
      <c r="I911" s="2">
        <v>0</v>
      </c>
      <c r="J911" s="2">
        <v>0</v>
      </c>
      <c r="K911" s="2">
        <v>1</v>
      </c>
      <c r="L911" s="2">
        <v>4</v>
      </c>
      <c r="M911" s="2">
        <v>0</v>
      </c>
      <c r="N911" s="2">
        <v>2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301</v>
      </c>
      <c r="V911" s="2">
        <v>0</v>
      </c>
      <c r="W911" s="2">
        <v>0</v>
      </c>
      <c r="X911" s="9">
        <v>0</v>
      </c>
      <c r="Y911" s="9">
        <v>2</v>
      </c>
      <c r="Z911" s="9">
        <v>0</v>
      </c>
      <c r="AA911" s="9">
        <v>0</v>
      </c>
      <c r="AB911" s="9">
        <v>0</v>
      </c>
      <c r="AC911" s="9">
        <v>1</v>
      </c>
      <c r="AD911" s="9">
        <v>7</v>
      </c>
      <c r="AE911" s="9">
        <v>0</v>
      </c>
      <c r="AF911" s="25">
        <f t="shared" si="361"/>
        <v>419</v>
      </c>
      <c r="AG911" s="25">
        <f t="shared" si="362"/>
        <v>412</v>
      </c>
    </row>
    <row r="912" spans="1:55" ht="15.75" x14ac:dyDescent="0.25">
      <c r="A912" s="8" t="s">
        <v>1257</v>
      </c>
      <c r="B912" s="8" t="s">
        <v>1258</v>
      </c>
      <c r="C912" s="9" t="s">
        <v>1259</v>
      </c>
      <c r="D912" s="10">
        <v>2</v>
      </c>
      <c r="E912" s="2" t="s">
        <v>1280</v>
      </c>
      <c r="F912" s="2" t="s">
        <v>1281</v>
      </c>
      <c r="G912" s="2">
        <v>1</v>
      </c>
      <c r="H912" s="2">
        <v>76</v>
      </c>
      <c r="I912" s="2">
        <v>1</v>
      </c>
      <c r="J912" s="2">
        <v>0</v>
      </c>
      <c r="K912" s="2">
        <v>0</v>
      </c>
      <c r="L912" s="2">
        <v>2</v>
      </c>
      <c r="M912" s="2">
        <v>0</v>
      </c>
      <c r="N912" s="2">
        <v>1</v>
      </c>
      <c r="O912" s="2">
        <v>1</v>
      </c>
      <c r="P912" s="2">
        <v>1</v>
      </c>
      <c r="Q912" s="2">
        <v>0</v>
      </c>
      <c r="R912" s="2">
        <v>0</v>
      </c>
      <c r="S912" s="2">
        <v>0</v>
      </c>
      <c r="T912" s="2">
        <v>0</v>
      </c>
      <c r="U912" s="2">
        <v>176</v>
      </c>
      <c r="V912" s="2">
        <v>2</v>
      </c>
      <c r="W912" s="2">
        <v>0</v>
      </c>
      <c r="X912" s="9">
        <v>1</v>
      </c>
      <c r="Y912" s="9">
        <v>0</v>
      </c>
      <c r="Z912" s="9">
        <v>1</v>
      </c>
      <c r="AA912" s="9">
        <v>0</v>
      </c>
      <c r="AB912" s="9">
        <v>1</v>
      </c>
      <c r="AC912" s="9">
        <v>0</v>
      </c>
      <c r="AD912" s="9">
        <v>10</v>
      </c>
      <c r="AE912" s="9">
        <v>0</v>
      </c>
      <c r="AF912" s="25">
        <f t="shared" si="361"/>
        <v>274</v>
      </c>
      <c r="AG912" s="25">
        <f t="shared" si="362"/>
        <v>264</v>
      </c>
    </row>
    <row r="913" spans="1:55" ht="15.75" x14ac:dyDescent="0.25">
      <c r="A913" s="8" t="s">
        <v>1257</v>
      </c>
      <c r="B913" s="8" t="s">
        <v>1258</v>
      </c>
      <c r="C913" s="9" t="s">
        <v>1259</v>
      </c>
      <c r="D913" s="10">
        <v>2</v>
      </c>
      <c r="E913" s="2" t="s">
        <v>1282</v>
      </c>
      <c r="F913" s="2" t="s">
        <v>1283</v>
      </c>
      <c r="G913" s="2">
        <v>0</v>
      </c>
      <c r="H913" s="2">
        <v>38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1</v>
      </c>
      <c r="U913" s="2">
        <v>240</v>
      </c>
      <c r="V913" s="2">
        <v>1</v>
      </c>
      <c r="W913" s="2">
        <v>0</v>
      </c>
      <c r="X913" s="9">
        <v>0</v>
      </c>
      <c r="Y913" s="9">
        <v>0</v>
      </c>
      <c r="Z913" s="9">
        <v>0</v>
      </c>
      <c r="AA913" s="9">
        <v>0</v>
      </c>
      <c r="AB913" s="9">
        <v>0</v>
      </c>
      <c r="AC913" s="9">
        <v>2</v>
      </c>
      <c r="AD913" s="9">
        <v>2</v>
      </c>
      <c r="AE913" s="9">
        <v>0</v>
      </c>
      <c r="AF913" s="25">
        <f t="shared" si="361"/>
        <v>284</v>
      </c>
      <c r="AG913" s="25">
        <f t="shared" si="362"/>
        <v>282</v>
      </c>
    </row>
    <row r="914" spans="1:55" ht="15.75" x14ac:dyDescent="0.25">
      <c r="A914" s="8" t="s">
        <v>1257</v>
      </c>
      <c r="B914" s="8" t="s">
        <v>1258</v>
      </c>
      <c r="C914" s="9" t="s">
        <v>1259</v>
      </c>
      <c r="D914" s="10">
        <v>2</v>
      </c>
      <c r="E914" s="2" t="s">
        <v>1284</v>
      </c>
      <c r="F914" s="2" t="s">
        <v>1285</v>
      </c>
      <c r="G914" s="2">
        <v>5</v>
      </c>
      <c r="H914" s="2">
        <v>94</v>
      </c>
      <c r="I914" s="2">
        <v>2</v>
      </c>
      <c r="J914" s="2">
        <v>0</v>
      </c>
      <c r="K914" s="2">
        <v>3</v>
      </c>
      <c r="L914" s="2">
        <v>3</v>
      </c>
      <c r="M914" s="2">
        <v>0</v>
      </c>
      <c r="N914" s="2">
        <v>5</v>
      </c>
      <c r="O914" s="2">
        <v>1</v>
      </c>
      <c r="P914" s="2">
        <v>0</v>
      </c>
      <c r="Q914" s="2">
        <v>0</v>
      </c>
      <c r="R914" s="2">
        <v>0</v>
      </c>
      <c r="S914" s="2">
        <v>2</v>
      </c>
      <c r="T914" s="2">
        <v>1</v>
      </c>
      <c r="U914" s="2">
        <v>429</v>
      </c>
      <c r="V914" s="2">
        <v>2</v>
      </c>
      <c r="W914" s="2">
        <v>1</v>
      </c>
      <c r="X914" s="9">
        <v>0</v>
      </c>
      <c r="Y914" s="9">
        <v>0</v>
      </c>
      <c r="Z914" s="9">
        <v>1</v>
      </c>
      <c r="AA914" s="9">
        <v>6</v>
      </c>
      <c r="AB914" s="9">
        <v>1</v>
      </c>
      <c r="AC914" s="9">
        <v>1</v>
      </c>
      <c r="AD914" s="9">
        <v>6</v>
      </c>
      <c r="AE914" s="9">
        <v>0</v>
      </c>
      <c r="AF914" s="25">
        <f t="shared" si="361"/>
        <v>563</v>
      </c>
      <c r="AG914" s="25">
        <f t="shared" si="362"/>
        <v>557</v>
      </c>
    </row>
    <row r="915" spans="1:55" ht="15.75" x14ac:dyDescent="0.25">
      <c r="A915" s="8" t="s">
        <v>1257</v>
      </c>
      <c r="B915" s="8" t="s">
        <v>1258</v>
      </c>
      <c r="C915" s="9" t="s">
        <v>1259</v>
      </c>
      <c r="D915" s="10">
        <v>2</v>
      </c>
      <c r="E915" s="2" t="s">
        <v>1286</v>
      </c>
      <c r="F915" s="2" t="s">
        <v>1287</v>
      </c>
      <c r="G915" s="2">
        <v>1</v>
      </c>
      <c r="H915" s="2">
        <v>33</v>
      </c>
      <c r="I915" s="2">
        <v>1</v>
      </c>
      <c r="J915" s="2">
        <v>0</v>
      </c>
      <c r="K915" s="2">
        <v>0</v>
      </c>
      <c r="L915" s="2">
        <v>2</v>
      </c>
      <c r="M915" s="2">
        <v>1</v>
      </c>
      <c r="N915" s="2">
        <v>1</v>
      </c>
      <c r="O915" s="2">
        <v>0</v>
      </c>
      <c r="P915" s="2">
        <v>1</v>
      </c>
      <c r="Q915" s="2">
        <v>0</v>
      </c>
      <c r="R915" s="2">
        <v>1</v>
      </c>
      <c r="S915" s="2">
        <v>1</v>
      </c>
      <c r="T915" s="2">
        <v>2</v>
      </c>
      <c r="U915" s="2">
        <v>418</v>
      </c>
      <c r="V915" s="2">
        <v>0</v>
      </c>
      <c r="W915" s="2">
        <v>0</v>
      </c>
      <c r="X915" s="9">
        <v>0</v>
      </c>
      <c r="Y915" s="9">
        <v>0</v>
      </c>
      <c r="Z915" s="9">
        <v>0</v>
      </c>
      <c r="AA915" s="9">
        <v>0</v>
      </c>
      <c r="AB915" s="9">
        <v>0</v>
      </c>
      <c r="AC915" s="9">
        <v>0</v>
      </c>
      <c r="AD915" s="9">
        <v>8</v>
      </c>
      <c r="AE915" s="9">
        <v>0</v>
      </c>
      <c r="AF915" s="25">
        <f t="shared" si="361"/>
        <v>470</v>
      </c>
      <c r="AG915" s="25">
        <f t="shared" si="362"/>
        <v>462</v>
      </c>
    </row>
    <row r="916" spans="1:55" ht="15.75" x14ac:dyDescent="0.25">
      <c r="A916" s="8" t="s">
        <v>1257</v>
      </c>
      <c r="B916" s="8" t="s">
        <v>1258</v>
      </c>
      <c r="C916" s="9" t="s">
        <v>1259</v>
      </c>
      <c r="D916" s="10">
        <v>2</v>
      </c>
      <c r="E916" s="2" t="s">
        <v>1288</v>
      </c>
      <c r="F916" s="2" t="s">
        <v>1289</v>
      </c>
      <c r="G916" s="2">
        <v>0</v>
      </c>
      <c r="H916" s="2">
        <v>23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>
        <v>0</v>
      </c>
      <c r="T916" s="2">
        <v>3</v>
      </c>
      <c r="U916" s="2">
        <v>235</v>
      </c>
      <c r="V916" s="2">
        <v>0</v>
      </c>
      <c r="W916" s="2">
        <v>0</v>
      </c>
      <c r="X916" s="9">
        <v>0</v>
      </c>
      <c r="Y916" s="9">
        <v>0</v>
      </c>
      <c r="Z916" s="9">
        <v>0</v>
      </c>
      <c r="AA916" s="9">
        <v>1</v>
      </c>
      <c r="AB916" s="9">
        <v>0</v>
      </c>
      <c r="AC916" s="9">
        <v>0</v>
      </c>
      <c r="AD916" s="9">
        <v>2</v>
      </c>
      <c r="AE916" s="9">
        <v>0</v>
      </c>
      <c r="AF916" s="25">
        <f t="shared" si="361"/>
        <v>264</v>
      </c>
      <c r="AG916" s="25">
        <f t="shared" si="362"/>
        <v>262</v>
      </c>
    </row>
    <row r="917" spans="1:55" s="24" customFormat="1" ht="15.75" x14ac:dyDescent="0.25">
      <c r="A917" s="8"/>
      <c r="B917" s="8"/>
      <c r="C917" s="9"/>
      <c r="D917" s="43"/>
      <c r="E917" s="23" t="s">
        <v>220</v>
      </c>
      <c r="F917" s="66" t="s">
        <v>10</v>
      </c>
      <c r="G917" s="66">
        <f>SUM(G909:G916)</f>
        <v>11</v>
      </c>
      <c r="H917" s="66">
        <f t="shared" ref="H917:AE917" si="363">SUM(H909:H916)</f>
        <v>482</v>
      </c>
      <c r="I917" s="66">
        <f t="shared" si="363"/>
        <v>7</v>
      </c>
      <c r="J917" s="66">
        <f t="shared" si="363"/>
        <v>0</v>
      </c>
      <c r="K917" s="66">
        <f t="shared" si="363"/>
        <v>6</v>
      </c>
      <c r="L917" s="66">
        <f t="shared" si="363"/>
        <v>11</v>
      </c>
      <c r="M917" s="66">
        <f t="shared" si="363"/>
        <v>1</v>
      </c>
      <c r="N917" s="66">
        <f t="shared" si="363"/>
        <v>13</v>
      </c>
      <c r="O917" s="66">
        <f t="shared" si="363"/>
        <v>3</v>
      </c>
      <c r="P917" s="66">
        <f t="shared" si="363"/>
        <v>4</v>
      </c>
      <c r="Q917" s="66">
        <f t="shared" si="363"/>
        <v>1</v>
      </c>
      <c r="R917" s="66">
        <f t="shared" si="363"/>
        <v>2</v>
      </c>
      <c r="S917" s="66">
        <f t="shared" si="363"/>
        <v>4</v>
      </c>
      <c r="T917" s="66">
        <f t="shared" si="363"/>
        <v>7</v>
      </c>
      <c r="U917" s="66">
        <f t="shared" si="363"/>
        <v>2570</v>
      </c>
      <c r="V917" s="66">
        <f t="shared" si="363"/>
        <v>6</v>
      </c>
      <c r="W917" s="66">
        <f t="shared" si="363"/>
        <v>3</v>
      </c>
      <c r="X917" s="66">
        <f t="shared" si="363"/>
        <v>2</v>
      </c>
      <c r="Y917" s="66">
        <f t="shared" si="363"/>
        <v>2</v>
      </c>
      <c r="Z917" s="66">
        <f t="shared" si="363"/>
        <v>4</v>
      </c>
      <c r="AA917" s="66">
        <f t="shared" si="363"/>
        <v>8</v>
      </c>
      <c r="AB917" s="66">
        <f t="shared" si="363"/>
        <v>3</v>
      </c>
      <c r="AC917" s="66">
        <f t="shared" si="363"/>
        <v>6</v>
      </c>
      <c r="AD917" s="66">
        <f t="shared" si="363"/>
        <v>60</v>
      </c>
      <c r="AE917" s="66">
        <f t="shared" si="363"/>
        <v>0</v>
      </c>
      <c r="AF917" s="67">
        <f t="shared" ref="AF917:AG917" si="364">SUM(AF909:AF916)</f>
        <v>3216</v>
      </c>
      <c r="AG917" s="67">
        <f t="shared" si="364"/>
        <v>3156</v>
      </c>
      <c r="AH917" s="82"/>
      <c r="AI917" s="82"/>
      <c r="AJ917" s="82"/>
      <c r="AK917" s="82"/>
      <c r="AL917" s="82"/>
      <c r="AM917" s="82"/>
      <c r="AN917" s="82"/>
      <c r="AO917" s="82"/>
      <c r="AP917" s="82"/>
      <c r="AQ917" s="82"/>
      <c r="AR917" s="82"/>
      <c r="AS917" s="82"/>
      <c r="AT917" s="82"/>
      <c r="AU917" s="82"/>
      <c r="AV917" s="82"/>
      <c r="AW917" s="82"/>
      <c r="AX917" s="82"/>
      <c r="AY917" s="82"/>
      <c r="AZ917" s="82"/>
      <c r="BA917" s="82"/>
      <c r="BB917" s="82"/>
      <c r="BC917" s="82"/>
    </row>
    <row r="918" spans="1:55" ht="15.75" x14ac:dyDescent="0.25">
      <c r="A918" s="97"/>
      <c r="B918" s="98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  <c r="AA918" s="98"/>
      <c r="AB918" s="98"/>
      <c r="AC918" s="98"/>
      <c r="AD918" s="98"/>
      <c r="AE918" s="98"/>
      <c r="AF918" s="98"/>
      <c r="AG918" s="99"/>
    </row>
    <row r="919" spans="1:55" ht="15.75" x14ac:dyDescent="0.25">
      <c r="A919" s="8" t="s">
        <v>1257</v>
      </c>
      <c r="B919" s="8" t="s">
        <v>1258</v>
      </c>
      <c r="C919" s="9" t="s">
        <v>1259</v>
      </c>
      <c r="D919" s="10">
        <v>3</v>
      </c>
      <c r="E919" s="2" t="s">
        <v>1290</v>
      </c>
      <c r="F919" s="2" t="s">
        <v>1291</v>
      </c>
      <c r="G919" s="2">
        <v>1</v>
      </c>
      <c r="H919" s="2">
        <v>23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1</v>
      </c>
      <c r="S919" s="2">
        <v>0</v>
      </c>
      <c r="T919" s="2">
        <v>0</v>
      </c>
      <c r="U919" s="2">
        <v>421</v>
      </c>
      <c r="V919" s="2">
        <v>0</v>
      </c>
      <c r="W919" s="2">
        <v>0</v>
      </c>
      <c r="X919" s="9">
        <v>0</v>
      </c>
      <c r="Y919" s="9">
        <v>0</v>
      </c>
      <c r="Z919" s="9">
        <v>0</v>
      </c>
      <c r="AA919" s="9">
        <v>0</v>
      </c>
      <c r="AB919" s="9">
        <v>0</v>
      </c>
      <c r="AC919" s="9">
        <v>0</v>
      </c>
      <c r="AD919" s="9">
        <v>2</v>
      </c>
      <c r="AE919" s="9">
        <v>0</v>
      </c>
      <c r="AF919" s="25">
        <f>G919+H919+I919+J919+K919+L919+M919+N919+O919+P919+Q919+R919+S919+T919+U919+V919+W919+X919+Y919+Z919+AA919+AB919+AC919+AD919</f>
        <v>448</v>
      </c>
      <c r="AG919" s="25">
        <f>G919+H919+I919+J919+K919+L919+M919+N919+O919+P919+Q919+R919+S919+T919+U919+V919+W919+X919+Z919+Y919+AA919+AB919+AC919</f>
        <v>446</v>
      </c>
    </row>
    <row r="920" spans="1:55" ht="15.75" x14ac:dyDescent="0.25">
      <c r="A920" s="8" t="s">
        <v>1257</v>
      </c>
      <c r="B920" s="8" t="s">
        <v>1258</v>
      </c>
      <c r="C920" s="9" t="s">
        <v>1259</v>
      </c>
      <c r="D920" s="10">
        <v>3</v>
      </c>
      <c r="E920" s="2" t="s">
        <v>1292</v>
      </c>
      <c r="F920" s="2" t="s">
        <v>1293</v>
      </c>
      <c r="G920" s="2">
        <v>2</v>
      </c>
      <c r="H920" s="2">
        <v>40</v>
      </c>
      <c r="I920" s="2">
        <v>1</v>
      </c>
      <c r="J920" s="2">
        <v>0</v>
      </c>
      <c r="K920" s="2">
        <v>0</v>
      </c>
      <c r="L920" s="2">
        <v>2</v>
      </c>
      <c r="M920" s="2">
        <v>0</v>
      </c>
      <c r="N920" s="2">
        <v>1</v>
      </c>
      <c r="O920" s="2">
        <v>0</v>
      </c>
      <c r="P920" s="2">
        <v>0</v>
      </c>
      <c r="Q920" s="2">
        <v>0</v>
      </c>
      <c r="R920" s="2">
        <v>1</v>
      </c>
      <c r="S920" s="2">
        <v>1</v>
      </c>
      <c r="T920" s="2">
        <v>0</v>
      </c>
      <c r="U920" s="2">
        <v>646</v>
      </c>
      <c r="V920" s="2">
        <v>2</v>
      </c>
      <c r="W920" s="2">
        <v>0</v>
      </c>
      <c r="X920" s="9">
        <v>1</v>
      </c>
      <c r="Y920" s="9">
        <v>1</v>
      </c>
      <c r="Z920" s="9">
        <v>0</v>
      </c>
      <c r="AA920" s="9">
        <v>0</v>
      </c>
      <c r="AB920" s="9">
        <v>0</v>
      </c>
      <c r="AC920" s="9">
        <v>0</v>
      </c>
      <c r="AD920" s="9">
        <v>3</v>
      </c>
      <c r="AE920" s="9">
        <v>0</v>
      </c>
      <c r="AF920" s="25">
        <f t="shared" ref="AF920:AF924" si="365">G920+H920+I920+J920+K920+L920+M920+N920+O920+P920+Q920+R920+S920+T920+U920+V920+W920+X920+Y920+Z920+AA920+AB920+AC920+AD920</f>
        <v>701</v>
      </c>
      <c r="AG920" s="25">
        <f t="shared" ref="AG920:AG924" si="366">G920+H920+I920+J920+K920+L920+M920+N920+O920+P920+Q920+R920+S920+T920+U920+V920+W920+X920+Z920+Y920+AA920+AB920+AC920</f>
        <v>698</v>
      </c>
    </row>
    <row r="921" spans="1:55" ht="15.75" x14ac:dyDescent="0.25">
      <c r="A921" s="8" t="s">
        <v>1257</v>
      </c>
      <c r="B921" s="8" t="s">
        <v>1258</v>
      </c>
      <c r="C921" s="9" t="s">
        <v>1259</v>
      </c>
      <c r="D921" s="10">
        <v>3</v>
      </c>
      <c r="E921" s="2" t="s">
        <v>1294</v>
      </c>
      <c r="F921" s="2" t="s">
        <v>1295</v>
      </c>
      <c r="G921" s="2">
        <v>0</v>
      </c>
      <c r="H921" s="2">
        <v>26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0</v>
      </c>
      <c r="O921" s="2">
        <v>0</v>
      </c>
      <c r="P921" s="2">
        <v>1</v>
      </c>
      <c r="Q921" s="2">
        <v>0</v>
      </c>
      <c r="R921" s="2">
        <v>0</v>
      </c>
      <c r="S921" s="2">
        <v>0</v>
      </c>
      <c r="T921" s="2">
        <v>1</v>
      </c>
      <c r="U921" s="2">
        <v>343</v>
      </c>
      <c r="V921" s="2">
        <v>0</v>
      </c>
      <c r="W921" s="2">
        <v>0</v>
      </c>
      <c r="X921" s="9">
        <v>0</v>
      </c>
      <c r="Y921" s="9">
        <v>0</v>
      </c>
      <c r="Z921" s="9">
        <v>0</v>
      </c>
      <c r="AA921" s="9">
        <v>0</v>
      </c>
      <c r="AB921" s="9">
        <v>0</v>
      </c>
      <c r="AC921" s="9">
        <v>0</v>
      </c>
      <c r="AD921" s="9">
        <v>1</v>
      </c>
      <c r="AE921" s="9">
        <v>0</v>
      </c>
      <c r="AF921" s="25">
        <f t="shared" si="365"/>
        <v>372</v>
      </c>
      <c r="AG921" s="25">
        <f t="shared" si="366"/>
        <v>371</v>
      </c>
    </row>
    <row r="922" spans="1:55" ht="15.75" x14ac:dyDescent="0.25">
      <c r="A922" s="8" t="s">
        <v>1257</v>
      </c>
      <c r="B922" s="8" t="s">
        <v>1258</v>
      </c>
      <c r="C922" s="9" t="s">
        <v>1259</v>
      </c>
      <c r="D922" s="10">
        <v>3</v>
      </c>
      <c r="E922" s="2" t="s">
        <v>1296</v>
      </c>
      <c r="F922" s="2" t="s">
        <v>1297</v>
      </c>
      <c r="G922" s="2">
        <v>2</v>
      </c>
      <c r="H922" s="2">
        <v>23</v>
      </c>
      <c r="I922" s="2">
        <v>0</v>
      </c>
      <c r="J922" s="2">
        <v>0</v>
      </c>
      <c r="K922" s="2">
        <v>0</v>
      </c>
      <c r="L922" s="2">
        <v>1</v>
      </c>
      <c r="M922" s="2">
        <v>1</v>
      </c>
      <c r="N922" s="2">
        <v>0</v>
      </c>
      <c r="O922" s="2">
        <v>1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450</v>
      </c>
      <c r="V922" s="2">
        <v>0</v>
      </c>
      <c r="W922" s="2">
        <v>0</v>
      </c>
      <c r="X922" s="9">
        <v>0</v>
      </c>
      <c r="Y922" s="9">
        <v>1</v>
      </c>
      <c r="Z922" s="9">
        <v>0</v>
      </c>
      <c r="AA922" s="9">
        <v>1</v>
      </c>
      <c r="AB922" s="9">
        <v>0</v>
      </c>
      <c r="AC922" s="9">
        <v>0</v>
      </c>
      <c r="AD922" s="9">
        <v>1</v>
      </c>
      <c r="AE922" s="9">
        <v>0</v>
      </c>
      <c r="AF922" s="25">
        <f t="shared" si="365"/>
        <v>481</v>
      </c>
      <c r="AG922" s="25">
        <f t="shared" si="366"/>
        <v>480</v>
      </c>
    </row>
    <row r="923" spans="1:55" ht="15.75" x14ac:dyDescent="0.25">
      <c r="A923" s="8" t="s">
        <v>1257</v>
      </c>
      <c r="B923" s="8" t="s">
        <v>1258</v>
      </c>
      <c r="C923" s="9" t="s">
        <v>1259</v>
      </c>
      <c r="D923" s="10">
        <v>3</v>
      </c>
      <c r="E923" s="2" t="s">
        <v>1298</v>
      </c>
      <c r="F923" s="2" t="s">
        <v>1299</v>
      </c>
      <c r="G923" s="2">
        <v>1</v>
      </c>
      <c r="H923" s="2">
        <v>47</v>
      </c>
      <c r="I923" s="2">
        <v>1</v>
      </c>
      <c r="J923" s="2">
        <v>0</v>
      </c>
      <c r="K923" s="2">
        <v>0</v>
      </c>
      <c r="L923" s="2">
        <v>0</v>
      </c>
      <c r="M923" s="2">
        <v>1</v>
      </c>
      <c r="N923" s="2">
        <v>3</v>
      </c>
      <c r="O923" s="2">
        <v>0</v>
      </c>
      <c r="P923" s="2">
        <v>1</v>
      </c>
      <c r="Q923" s="2">
        <v>0</v>
      </c>
      <c r="R923" s="2">
        <v>0</v>
      </c>
      <c r="S923" s="2">
        <v>0</v>
      </c>
      <c r="T923" s="2">
        <v>0</v>
      </c>
      <c r="U923" s="2">
        <v>739</v>
      </c>
      <c r="V923" s="2">
        <v>0</v>
      </c>
      <c r="W923" s="2">
        <v>0</v>
      </c>
      <c r="X923" s="9">
        <v>1</v>
      </c>
      <c r="Y923" s="9">
        <v>2</v>
      </c>
      <c r="Z923" s="9">
        <v>1</v>
      </c>
      <c r="AA923" s="9">
        <v>0</v>
      </c>
      <c r="AB923" s="9">
        <v>0</v>
      </c>
      <c r="AC923" s="9">
        <v>1</v>
      </c>
      <c r="AD923" s="9">
        <v>4</v>
      </c>
      <c r="AE923" s="9">
        <v>0</v>
      </c>
      <c r="AF923" s="25">
        <f t="shared" si="365"/>
        <v>802</v>
      </c>
      <c r="AG923" s="25">
        <f t="shared" si="366"/>
        <v>798</v>
      </c>
    </row>
    <row r="924" spans="1:55" ht="15.75" x14ac:dyDescent="0.25">
      <c r="A924" s="8" t="s">
        <v>1257</v>
      </c>
      <c r="B924" s="8" t="s">
        <v>1258</v>
      </c>
      <c r="C924" s="9" t="s">
        <v>1259</v>
      </c>
      <c r="D924" s="10">
        <v>3</v>
      </c>
      <c r="E924" s="2" t="s">
        <v>1300</v>
      </c>
      <c r="F924" s="2" t="s">
        <v>1301</v>
      </c>
      <c r="G924" s="2">
        <v>0</v>
      </c>
      <c r="H924" s="2">
        <v>31</v>
      </c>
      <c r="I924" s="2">
        <v>0</v>
      </c>
      <c r="J924" s="2">
        <v>0</v>
      </c>
      <c r="K924" s="2">
        <v>1</v>
      </c>
      <c r="L924" s="2">
        <v>1</v>
      </c>
      <c r="M924" s="2">
        <v>0</v>
      </c>
      <c r="N924" s="2">
        <v>4</v>
      </c>
      <c r="O924" s="2">
        <v>1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393</v>
      </c>
      <c r="V924" s="2">
        <v>0</v>
      </c>
      <c r="W924" s="2">
        <v>0</v>
      </c>
      <c r="X924" s="9">
        <v>0</v>
      </c>
      <c r="Y924" s="9">
        <v>0</v>
      </c>
      <c r="Z924" s="9">
        <v>0</v>
      </c>
      <c r="AA924" s="9">
        <v>0</v>
      </c>
      <c r="AB924" s="9">
        <v>0</v>
      </c>
      <c r="AC924" s="9">
        <v>0</v>
      </c>
      <c r="AD924" s="9">
        <v>5</v>
      </c>
      <c r="AE924" s="55">
        <v>0</v>
      </c>
      <c r="AF924" s="25">
        <f t="shared" si="365"/>
        <v>436</v>
      </c>
      <c r="AG924" s="25">
        <f t="shared" si="366"/>
        <v>431</v>
      </c>
    </row>
    <row r="925" spans="1:55" s="24" customFormat="1" ht="15.75" x14ac:dyDescent="0.25">
      <c r="A925" s="8"/>
      <c r="B925" s="8"/>
      <c r="C925" s="9"/>
      <c r="D925" s="43"/>
      <c r="E925" s="23" t="s">
        <v>134</v>
      </c>
      <c r="F925" s="66" t="s">
        <v>10</v>
      </c>
      <c r="G925" s="66">
        <f>SUM(G919:G924)</f>
        <v>6</v>
      </c>
      <c r="H925" s="66">
        <f t="shared" ref="H925:AE925" si="367">SUM(H919:H924)</f>
        <v>190</v>
      </c>
      <c r="I925" s="66">
        <f t="shared" si="367"/>
        <v>2</v>
      </c>
      <c r="J925" s="66">
        <f t="shared" si="367"/>
        <v>0</v>
      </c>
      <c r="K925" s="66">
        <f t="shared" si="367"/>
        <v>1</v>
      </c>
      <c r="L925" s="66">
        <f t="shared" si="367"/>
        <v>4</v>
      </c>
      <c r="M925" s="66">
        <f t="shared" si="367"/>
        <v>2</v>
      </c>
      <c r="N925" s="66">
        <f t="shared" si="367"/>
        <v>8</v>
      </c>
      <c r="O925" s="66">
        <f t="shared" si="367"/>
        <v>2</v>
      </c>
      <c r="P925" s="66">
        <f t="shared" si="367"/>
        <v>2</v>
      </c>
      <c r="Q925" s="66">
        <f t="shared" si="367"/>
        <v>0</v>
      </c>
      <c r="R925" s="66">
        <f t="shared" si="367"/>
        <v>2</v>
      </c>
      <c r="S925" s="66">
        <f t="shared" si="367"/>
        <v>1</v>
      </c>
      <c r="T925" s="66">
        <f t="shared" si="367"/>
        <v>1</v>
      </c>
      <c r="U925" s="66">
        <f t="shared" si="367"/>
        <v>2992</v>
      </c>
      <c r="V925" s="66">
        <f t="shared" si="367"/>
        <v>2</v>
      </c>
      <c r="W925" s="66">
        <f t="shared" si="367"/>
        <v>0</v>
      </c>
      <c r="X925" s="66">
        <f t="shared" si="367"/>
        <v>2</v>
      </c>
      <c r="Y925" s="66">
        <f t="shared" si="367"/>
        <v>4</v>
      </c>
      <c r="Z925" s="66">
        <f t="shared" si="367"/>
        <v>1</v>
      </c>
      <c r="AA925" s="66">
        <f t="shared" si="367"/>
        <v>1</v>
      </c>
      <c r="AB925" s="66">
        <f t="shared" si="367"/>
        <v>0</v>
      </c>
      <c r="AC925" s="66">
        <f t="shared" si="367"/>
        <v>1</v>
      </c>
      <c r="AD925" s="66">
        <f t="shared" si="367"/>
        <v>16</v>
      </c>
      <c r="AE925" s="66">
        <f t="shared" si="367"/>
        <v>0</v>
      </c>
      <c r="AF925" s="67">
        <f t="shared" ref="AF925:AG925" si="368">SUM(AF919:AF924)</f>
        <v>3240</v>
      </c>
      <c r="AG925" s="67">
        <f t="shared" si="368"/>
        <v>3224</v>
      </c>
      <c r="AH925" s="82"/>
      <c r="AI925" s="82"/>
      <c r="AJ925" s="82"/>
      <c r="AK925" s="82"/>
      <c r="AL925" s="82"/>
      <c r="AM925" s="82"/>
      <c r="AN925" s="82"/>
      <c r="AO925" s="82"/>
      <c r="AP925" s="82"/>
      <c r="AQ925" s="82"/>
      <c r="AR925" s="82"/>
      <c r="AS925" s="82"/>
      <c r="AT925" s="82"/>
      <c r="AU925" s="82"/>
      <c r="AV925" s="82"/>
      <c r="AW925" s="82"/>
      <c r="AX925" s="82"/>
      <c r="AY925" s="82"/>
      <c r="AZ925" s="82"/>
      <c r="BA925" s="82"/>
      <c r="BB925" s="82"/>
      <c r="BC925" s="82"/>
    </row>
    <row r="926" spans="1:55" ht="15.75" x14ac:dyDescent="0.25">
      <c r="A926" s="97"/>
      <c r="B926" s="98"/>
      <c r="C926" s="98"/>
      <c r="D926" s="98"/>
      <c r="E926" s="98"/>
      <c r="F926" s="98"/>
      <c r="G926" s="98"/>
      <c r="H926" s="98"/>
      <c r="I926" s="9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  <c r="AA926" s="98"/>
      <c r="AB926" s="98"/>
      <c r="AC926" s="98"/>
      <c r="AD926" s="98"/>
      <c r="AE926" s="98"/>
      <c r="AF926" s="98"/>
      <c r="AG926" s="99"/>
    </row>
    <row r="927" spans="1:55" ht="15.75" x14ac:dyDescent="0.25">
      <c r="A927" s="8" t="s">
        <v>1257</v>
      </c>
      <c r="B927" s="8" t="s">
        <v>1258</v>
      </c>
      <c r="C927" s="9" t="s">
        <v>1259</v>
      </c>
      <c r="D927" s="10">
        <v>9</v>
      </c>
      <c r="E927" s="2" t="s">
        <v>1302</v>
      </c>
      <c r="F927" s="2" t="s">
        <v>1303</v>
      </c>
      <c r="G927" s="2">
        <v>1</v>
      </c>
      <c r="H927" s="2">
        <v>69</v>
      </c>
      <c r="I927" s="2">
        <v>1</v>
      </c>
      <c r="J927" s="2">
        <v>1</v>
      </c>
      <c r="K927" s="2">
        <v>0</v>
      </c>
      <c r="L927" s="2">
        <v>2</v>
      </c>
      <c r="M927" s="2">
        <v>0</v>
      </c>
      <c r="N927" s="2">
        <v>0</v>
      </c>
      <c r="O927" s="2">
        <v>0</v>
      </c>
      <c r="P927" s="2">
        <v>3</v>
      </c>
      <c r="Q927" s="2">
        <v>0</v>
      </c>
      <c r="R927" s="2">
        <v>0</v>
      </c>
      <c r="S927" s="2">
        <v>0</v>
      </c>
      <c r="T927" s="2">
        <v>1</v>
      </c>
      <c r="U927" s="2">
        <v>375</v>
      </c>
      <c r="V927" s="2">
        <v>1</v>
      </c>
      <c r="W927" s="2">
        <v>1</v>
      </c>
      <c r="X927" s="9">
        <v>1</v>
      </c>
      <c r="Y927" s="9">
        <v>1</v>
      </c>
      <c r="Z927" s="9">
        <v>0</v>
      </c>
      <c r="AA927" s="9">
        <v>0</v>
      </c>
      <c r="AB927" s="9">
        <v>1</v>
      </c>
      <c r="AC927" s="9">
        <v>0</v>
      </c>
      <c r="AD927" s="9">
        <v>6</v>
      </c>
      <c r="AE927" s="9">
        <v>0</v>
      </c>
      <c r="AF927" s="25">
        <f>G927+H927+I927+J927+K927+L927+M927+N927+O927+P927+Q927+R927+S927+T927+U927+V927+W927+X927+Y927+Z927+AA927+AB927+AC927+AD927</f>
        <v>464</v>
      </c>
      <c r="AG927" s="25">
        <f>G927+H927+I927+J927+K927+L927+M927+N927+O927+P927+Q927+R927+S927+T927+U927+V927+W927+X927+Z927+Y927+AA927+AB927+AC927</f>
        <v>458</v>
      </c>
    </row>
    <row r="928" spans="1:55" ht="15.75" x14ac:dyDescent="0.25">
      <c r="A928" s="8" t="s">
        <v>1257</v>
      </c>
      <c r="B928" s="8" t="s">
        <v>1258</v>
      </c>
      <c r="C928" s="9" t="s">
        <v>1259</v>
      </c>
      <c r="D928" s="10">
        <v>9</v>
      </c>
      <c r="E928" s="2" t="s">
        <v>1304</v>
      </c>
      <c r="F928" s="2" t="s">
        <v>1305</v>
      </c>
      <c r="G928" s="2">
        <v>0</v>
      </c>
      <c r="H928" s="2">
        <v>10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182</v>
      </c>
      <c r="V928" s="2">
        <v>0</v>
      </c>
      <c r="W928" s="2">
        <v>0</v>
      </c>
      <c r="X928" s="9">
        <v>0</v>
      </c>
      <c r="Y928" s="9">
        <v>0</v>
      </c>
      <c r="Z928" s="9">
        <v>2</v>
      </c>
      <c r="AA928" s="9">
        <v>0</v>
      </c>
      <c r="AB928" s="9">
        <v>0</v>
      </c>
      <c r="AC928" s="9">
        <v>0</v>
      </c>
      <c r="AD928" s="9">
        <v>1</v>
      </c>
      <c r="AE928" s="9">
        <v>0</v>
      </c>
      <c r="AF928" s="25">
        <f t="shared" ref="AF928:AF931" si="369">G928+H928+I928+J928+K928+L928+M928+N928+O928+P928+Q928+R928+S928+T928+U928+V928+W928+X928+Y928+Z928+AA928+AB928+AC928+AD928</f>
        <v>195</v>
      </c>
      <c r="AG928" s="25">
        <f t="shared" ref="AG928:AG931" si="370">G928+H928+I928+J928+K928+L928+M928+N928+O928+P928+Q928+R928+S928+T928+U928+V928+W928+X928+Z928+Y928+AA928+AB928+AC928</f>
        <v>194</v>
      </c>
    </row>
    <row r="929" spans="1:55" ht="15.75" x14ac:dyDescent="0.25">
      <c r="A929" s="8" t="s">
        <v>1257</v>
      </c>
      <c r="B929" s="8" t="s">
        <v>1258</v>
      </c>
      <c r="C929" s="9" t="s">
        <v>1259</v>
      </c>
      <c r="D929" s="10">
        <v>9</v>
      </c>
      <c r="E929" s="2" t="s">
        <v>1306</v>
      </c>
      <c r="F929" s="2" t="s">
        <v>1307</v>
      </c>
      <c r="G929" s="2">
        <v>1</v>
      </c>
      <c r="H929" s="2">
        <v>77</v>
      </c>
      <c r="I929" s="2">
        <v>0</v>
      </c>
      <c r="J929" s="2">
        <v>1</v>
      </c>
      <c r="K929" s="2">
        <v>1</v>
      </c>
      <c r="L929" s="2">
        <v>1</v>
      </c>
      <c r="M929" s="2">
        <v>0</v>
      </c>
      <c r="N929" s="2">
        <v>3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1</v>
      </c>
      <c r="U929" s="2">
        <v>487</v>
      </c>
      <c r="V929" s="2">
        <v>2</v>
      </c>
      <c r="W929" s="2">
        <v>0</v>
      </c>
      <c r="X929" s="9">
        <v>1</v>
      </c>
      <c r="Y929" s="9">
        <v>0</v>
      </c>
      <c r="Z929" s="9">
        <v>1</v>
      </c>
      <c r="AA929" s="9">
        <v>0</v>
      </c>
      <c r="AB929" s="9">
        <v>1</v>
      </c>
      <c r="AC929" s="9">
        <v>1</v>
      </c>
      <c r="AD929" s="9">
        <v>4</v>
      </c>
      <c r="AE929" s="42">
        <v>0</v>
      </c>
      <c r="AF929" s="25">
        <f t="shared" si="369"/>
        <v>582</v>
      </c>
      <c r="AG929" s="25">
        <f t="shared" si="370"/>
        <v>578</v>
      </c>
    </row>
    <row r="930" spans="1:55" ht="15.75" x14ac:dyDescent="0.25">
      <c r="A930" s="8" t="s">
        <v>1257</v>
      </c>
      <c r="B930" s="8" t="s">
        <v>1258</v>
      </c>
      <c r="C930" s="9" t="s">
        <v>1259</v>
      </c>
      <c r="D930" s="10">
        <v>9</v>
      </c>
      <c r="E930" s="2" t="s">
        <v>1308</v>
      </c>
      <c r="F930" s="2" t="s">
        <v>1309</v>
      </c>
      <c r="G930" s="2">
        <v>3</v>
      </c>
      <c r="H930" s="2">
        <v>34</v>
      </c>
      <c r="I930" s="2">
        <v>1</v>
      </c>
      <c r="J930" s="2">
        <v>0</v>
      </c>
      <c r="K930" s="2">
        <v>1</v>
      </c>
      <c r="L930" s="2">
        <v>0</v>
      </c>
      <c r="M930" s="2">
        <v>0</v>
      </c>
      <c r="N930" s="2">
        <v>2</v>
      </c>
      <c r="O930" s="2">
        <v>1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512</v>
      </c>
      <c r="V930" s="2">
        <v>2</v>
      </c>
      <c r="W930" s="2">
        <v>0</v>
      </c>
      <c r="X930" s="9">
        <v>0</v>
      </c>
      <c r="Y930" s="9">
        <v>1</v>
      </c>
      <c r="Z930" s="9">
        <v>0</v>
      </c>
      <c r="AA930" s="9">
        <v>0</v>
      </c>
      <c r="AB930" s="9">
        <v>0</v>
      </c>
      <c r="AC930" s="9">
        <v>0</v>
      </c>
      <c r="AD930" s="9">
        <v>6</v>
      </c>
      <c r="AE930" s="9">
        <v>0</v>
      </c>
      <c r="AF930" s="25">
        <f t="shared" si="369"/>
        <v>563</v>
      </c>
      <c r="AG930" s="25">
        <f t="shared" si="370"/>
        <v>557</v>
      </c>
    </row>
    <row r="931" spans="1:55" ht="15.75" x14ac:dyDescent="0.25">
      <c r="A931" s="8" t="s">
        <v>1257</v>
      </c>
      <c r="B931" s="8" t="s">
        <v>1258</v>
      </c>
      <c r="C931" s="9" t="s">
        <v>1259</v>
      </c>
      <c r="D931" s="10">
        <v>9</v>
      </c>
      <c r="E931" s="2" t="s">
        <v>1308</v>
      </c>
      <c r="F931" s="2" t="s">
        <v>1310</v>
      </c>
      <c r="G931" s="2">
        <v>3</v>
      </c>
      <c r="H931" s="2">
        <v>43</v>
      </c>
      <c r="I931" s="2">
        <v>1</v>
      </c>
      <c r="J931" s="2">
        <v>0</v>
      </c>
      <c r="K931" s="2">
        <v>0</v>
      </c>
      <c r="L931" s="2">
        <v>0</v>
      </c>
      <c r="M931" s="2">
        <v>1</v>
      </c>
      <c r="N931" s="2">
        <v>2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510</v>
      </c>
      <c r="V931" s="2">
        <v>0</v>
      </c>
      <c r="W931" s="2">
        <v>0</v>
      </c>
      <c r="X931" s="9">
        <v>0</v>
      </c>
      <c r="Y931" s="9">
        <v>0</v>
      </c>
      <c r="Z931" s="9">
        <v>2</v>
      </c>
      <c r="AA931" s="9">
        <v>0</v>
      </c>
      <c r="AB931" s="9">
        <v>0</v>
      </c>
      <c r="AC931" s="9">
        <v>1</v>
      </c>
      <c r="AD931" s="9">
        <v>3</v>
      </c>
      <c r="AE931" s="9">
        <v>0</v>
      </c>
      <c r="AF931" s="25">
        <f t="shared" si="369"/>
        <v>566</v>
      </c>
      <c r="AG931" s="25">
        <f t="shared" si="370"/>
        <v>563</v>
      </c>
    </row>
    <row r="932" spans="1:55" s="24" customFormat="1" ht="15.75" x14ac:dyDescent="0.25">
      <c r="A932" s="8"/>
      <c r="B932" s="8"/>
      <c r="C932" s="9"/>
      <c r="D932" s="43"/>
      <c r="E932" s="23" t="s">
        <v>100</v>
      </c>
      <c r="F932" s="66" t="s">
        <v>10</v>
      </c>
      <c r="G932" s="66">
        <f>SUM(G927:G931)</f>
        <v>8</v>
      </c>
      <c r="H932" s="66">
        <f t="shared" ref="H932:AE932" si="371">SUM(H927:H931)</f>
        <v>233</v>
      </c>
      <c r="I932" s="66">
        <f t="shared" si="371"/>
        <v>3</v>
      </c>
      <c r="J932" s="66">
        <f t="shared" si="371"/>
        <v>2</v>
      </c>
      <c r="K932" s="66">
        <f t="shared" si="371"/>
        <v>2</v>
      </c>
      <c r="L932" s="66">
        <f t="shared" si="371"/>
        <v>3</v>
      </c>
      <c r="M932" s="66">
        <f t="shared" si="371"/>
        <v>1</v>
      </c>
      <c r="N932" s="66">
        <f t="shared" si="371"/>
        <v>7</v>
      </c>
      <c r="O932" s="66">
        <f t="shared" si="371"/>
        <v>1</v>
      </c>
      <c r="P932" s="66">
        <f t="shared" si="371"/>
        <v>3</v>
      </c>
      <c r="Q932" s="66">
        <f t="shared" si="371"/>
        <v>0</v>
      </c>
      <c r="R932" s="66">
        <f t="shared" si="371"/>
        <v>0</v>
      </c>
      <c r="S932" s="66">
        <f t="shared" si="371"/>
        <v>0</v>
      </c>
      <c r="T932" s="66">
        <f t="shared" si="371"/>
        <v>2</v>
      </c>
      <c r="U932" s="66">
        <f t="shared" si="371"/>
        <v>2066</v>
      </c>
      <c r="V932" s="66">
        <f t="shared" si="371"/>
        <v>5</v>
      </c>
      <c r="W932" s="66">
        <f t="shared" si="371"/>
        <v>1</v>
      </c>
      <c r="X932" s="66">
        <f t="shared" si="371"/>
        <v>2</v>
      </c>
      <c r="Y932" s="66">
        <f t="shared" si="371"/>
        <v>2</v>
      </c>
      <c r="Z932" s="66">
        <f t="shared" si="371"/>
        <v>5</v>
      </c>
      <c r="AA932" s="66">
        <f t="shared" si="371"/>
        <v>0</v>
      </c>
      <c r="AB932" s="66">
        <f t="shared" si="371"/>
        <v>2</v>
      </c>
      <c r="AC932" s="66">
        <f t="shared" si="371"/>
        <v>2</v>
      </c>
      <c r="AD932" s="66">
        <f t="shared" si="371"/>
        <v>20</v>
      </c>
      <c r="AE932" s="66">
        <f t="shared" si="371"/>
        <v>0</v>
      </c>
      <c r="AF932" s="67">
        <f t="shared" ref="AF932:AG932" si="372">SUM(AF927:AF931)</f>
        <v>2370</v>
      </c>
      <c r="AG932" s="67">
        <f t="shared" si="372"/>
        <v>2350</v>
      </c>
      <c r="AH932" s="82"/>
      <c r="AI932" s="82"/>
      <c r="AJ932" s="82"/>
      <c r="AK932" s="82"/>
      <c r="AL932" s="82"/>
      <c r="AM932" s="82"/>
      <c r="AN932" s="82"/>
      <c r="AO932" s="82"/>
      <c r="AP932" s="82"/>
      <c r="AQ932" s="82"/>
      <c r="AR932" s="82"/>
      <c r="AS932" s="82"/>
      <c r="AT932" s="82"/>
      <c r="AU932" s="82"/>
      <c r="AV932" s="82"/>
      <c r="AW932" s="82"/>
      <c r="AX932" s="82"/>
      <c r="AY932" s="82"/>
      <c r="AZ932" s="82"/>
      <c r="BA932" s="82"/>
      <c r="BB932" s="82"/>
      <c r="BC932" s="82"/>
    </row>
    <row r="933" spans="1:55" ht="15.75" x14ac:dyDescent="0.25">
      <c r="A933" s="97"/>
      <c r="B933" s="98"/>
      <c r="C933" s="98"/>
      <c r="D933" s="98"/>
      <c r="E933" s="98"/>
      <c r="F933" s="98"/>
      <c r="G933" s="98"/>
      <c r="H933" s="98"/>
      <c r="I933" s="9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  <c r="AA933" s="98"/>
      <c r="AB933" s="98"/>
      <c r="AC933" s="98"/>
      <c r="AD933" s="98"/>
      <c r="AE933" s="98"/>
      <c r="AF933" s="98"/>
      <c r="AG933" s="99"/>
    </row>
    <row r="934" spans="1:55" ht="15.75" x14ac:dyDescent="0.25">
      <c r="A934" s="8" t="s">
        <v>1257</v>
      </c>
      <c r="B934" s="8" t="s">
        <v>1258</v>
      </c>
      <c r="C934" s="9" t="s">
        <v>1259</v>
      </c>
      <c r="D934" s="10">
        <v>10</v>
      </c>
      <c r="E934" s="2" t="s">
        <v>1311</v>
      </c>
      <c r="F934" s="2" t="s">
        <v>1312</v>
      </c>
      <c r="G934" s="2">
        <v>3</v>
      </c>
      <c r="H934" s="2">
        <v>84</v>
      </c>
      <c r="I934" s="2">
        <v>0</v>
      </c>
      <c r="J934" s="2">
        <v>0</v>
      </c>
      <c r="K934" s="2">
        <v>0</v>
      </c>
      <c r="L934" s="2">
        <v>0</v>
      </c>
      <c r="M934" s="2">
        <v>1</v>
      </c>
      <c r="N934" s="2">
        <v>3</v>
      </c>
      <c r="O934" s="2">
        <v>1</v>
      </c>
      <c r="P934" s="2">
        <v>0</v>
      </c>
      <c r="Q934" s="2">
        <v>0</v>
      </c>
      <c r="R934" s="2">
        <v>0</v>
      </c>
      <c r="S934" s="2">
        <v>0</v>
      </c>
      <c r="T934" s="2">
        <v>1</v>
      </c>
      <c r="U934" s="2">
        <v>149</v>
      </c>
      <c r="V934" s="2">
        <v>3</v>
      </c>
      <c r="W934" s="2">
        <v>1</v>
      </c>
      <c r="X934" s="9">
        <v>1</v>
      </c>
      <c r="Y934" s="9">
        <v>1</v>
      </c>
      <c r="Z934" s="9">
        <v>0</v>
      </c>
      <c r="AA934" s="9">
        <v>1</v>
      </c>
      <c r="AB934" s="9">
        <v>0</v>
      </c>
      <c r="AC934" s="9">
        <v>2</v>
      </c>
      <c r="AD934" s="9">
        <v>12</v>
      </c>
      <c r="AE934" s="9">
        <v>0</v>
      </c>
      <c r="AF934" s="25">
        <f>G934+H934+I934+J934+K934+L934+M934+N934+O934+P934+Q934+R934+S934+T934+U934+V934+W934+X934+Y934+Z934+AA934+AB934+AC934+AD934</f>
        <v>263</v>
      </c>
      <c r="AG934" s="25">
        <f>G934+H934+I934+J934+K934+L934+M934+N934+O934+P934+Q934+R934+S934+T934+U934+V934+W934+X934+Z934+Y934+AA934+AB934+AC934</f>
        <v>251</v>
      </c>
    </row>
    <row r="935" spans="1:55" ht="15.75" x14ac:dyDescent="0.25">
      <c r="A935" s="8" t="s">
        <v>1257</v>
      </c>
      <c r="B935" s="8" t="s">
        <v>1258</v>
      </c>
      <c r="C935" s="9" t="s">
        <v>1259</v>
      </c>
      <c r="D935" s="10">
        <v>10</v>
      </c>
      <c r="E935" s="2" t="s">
        <v>1313</v>
      </c>
      <c r="F935" s="2" t="s">
        <v>1314</v>
      </c>
      <c r="G935" s="2">
        <v>0</v>
      </c>
      <c r="H935" s="2">
        <v>202</v>
      </c>
      <c r="I935" s="2">
        <v>1</v>
      </c>
      <c r="J935" s="2">
        <v>0</v>
      </c>
      <c r="K935" s="2">
        <v>0</v>
      </c>
      <c r="L935" s="2">
        <v>0</v>
      </c>
      <c r="M935" s="2">
        <v>2</v>
      </c>
      <c r="N935" s="2">
        <v>1</v>
      </c>
      <c r="O935" s="2">
        <v>0</v>
      </c>
      <c r="P935" s="2">
        <v>0</v>
      </c>
      <c r="Q935" s="2">
        <v>2</v>
      </c>
      <c r="R935" s="2">
        <v>0</v>
      </c>
      <c r="S935" s="2">
        <v>0</v>
      </c>
      <c r="T935" s="2">
        <v>0</v>
      </c>
      <c r="U935" s="2">
        <v>229</v>
      </c>
      <c r="V935" s="2">
        <v>2</v>
      </c>
      <c r="W935" s="2">
        <v>0</v>
      </c>
      <c r="X935" s="9">
        <v>0</v>
      </c>
      <c r="Y935" s="9">
        <v>0</v>
      </c>
      <c r="Z935" s="9">
        <v>0</v>
      </c>
      <c r="AA935" s="9">
        <v>0</v>
      </c>
      <c r="AB935" s="9">
        <v>0</v>
      </c>
      <c r="AC935" s="9">
        <v>0</v>
      </c>
      <c r="AD935" s="9">
        <v>4</v>
      </c>
      <c r="AE935" s="9">
        <v>0</v>
      </c>
      <c r="AF935" s="25">
        <f t="shared" ref="AF935:AF944" si="373">G935+H935+I935+J935+K935+L935+M935+N935+O935+P935+Q935+R935+S935+T935+U935+V935+W935+X935+Y935+Z935+AA935+AB935+AC935+AD935</f>
        <v>443</v>
      </c>
      <c r="AG935" s="25">
        <f t="shared" ref="AG935:AG944" si="374">G935+H935+I935+J935+K935+L935+M935+N935+O935+P935+Q935+R935+S935+T935+U935+V935+W935+X935+Z935+Y935+AA935+AB935+AC935</f>
        <v>439</v>
      </c>
    </row>
    <row r="936" spans="1:55" ht="15.75" x14ac:dyDescent="0.25">
      <c r="A936" s="8" t="s">
        <v>1257</v>
      </c>
      <c r="B936" s="8" t="s">
        <v>1258</v>
      </c>
      <c r="C936" s="9" t="s">
        <v>1259</v>
      </c>
      <c r="D936" s="10">
        <v>10</v>
      </c>
      <c r="E936" s="2" t="s">
        <v>1313</v>
      </c>
      <c r="F936" s="2" t="s">
        <v>1315</v>
      </c>
      <c r="G936" s="2">
        <v>0</v>
      </c>
      <c r="H936" s="2">
        <v>213</v>
      </c>
      <c r="I936" s="2">
        <v>0</v>
      </c>
      <c r="J936" s="2">
        <v>0</v>
      </c>
      <c r="K936" s="2">
        <v>1</v>
      </c>
      <c r="L936" s="2">
        <v>0</v>
      </c>
      <c r="M936" s="2">
        <v>0</v>
      </c>
      <c r="N936" s="2">
        <v>0</v>
      </c>
      <c r="O936" s="2">
        <v>1</v>
      </c>
      <c r="P936" s="2">
        <v>1</v>
      </c>
      <c r="Q936" s="2">
        <v>0</v>
      </c>
      <c r="R936" s="2">
        <v>0</v>
      </c>
      <c r="S936" s="2">
        <v>0</v>
      </c>
      <c r="T936" s="2">
        <v>0</v>
      </c>
      <c r="U936" s="2">
        <v>194</v>
      </c>
      <c r="V936" s="2">
        <v>0</v>
      </c>
      <c r="W936" s="2">
        <v>0</v>
      </c>
      <c r="X936" s="9">
        <v>0</v>
      </c>
      <c r="Y936" s="9">
        <v>0</v>
      </c>
      <c r="Z936" s="9">
        <v>0</v>
      </c>
      <c r="AA936" s="9">
        <v>0</v>
      </c>
      <c r="AB936" s="9">
        <v>0</v>
      </c>
      <c r="AC936" s="9">
        <v>0</v>
      </c>
      <c r="AD936" s="9">
        <v>5</v>
      </c>
      <c r="AE936" s="9">
        <v>0</v>
      </c>
      <c r="AF936" s="25">
        <f t="shared" si="373"/>
        <v>415</v>
      </c>
      <c r="AG936" s="25">
        <f t="shared" si="374"/>
        <v>410</v>
      </c>
    </row>
    <row r="937" spans="1:55" ht="15.75" x14ac:dyDescent="0.25">
      <c r="A937" s="8" t="s">
        <v>1257</v>
      </c>
      <c r="B937" s="8" t="s">
        <v>1258</v>
      </c>
      <c r="C937" s="9" t="s">
        <v>1259</v>
      </c>
      <c r="D937" s="10">
        <v>10</v>
      </c>
      <c r="E937" s="2" t="s">
        <v>1316</v>
      </c>
      <c r="F937" s="2" t="s">
        <v>1317</v>
      </c>
      <c r="G937" s="2">
        <v>0</v>
      </c>
      <c r="H937" s="2">
        <v>139</v>
      </c>
      <c r="I937" s="2">
        <v>2</v>
      </c>
      <c r="J937" s="2">
        <v>0</v>
      </c>
      <c r="K937" s="2">
        <v>0</v>
      </c>
      <c r="L937" s="2">
        <v>0</v>
      </c>
      <c r="M937" s="2">
        <v>1</v>
      </c>
      <c r="N937" s="2">
        <v>1</v>
      </c>
      <c r="O937" s="2">
        <v>0</v>
      </c>
      <c r="P937" s="2">
        <v>0</v>
      </c>
      <c r="Q937" s="2">
        <v>1</v>
      </c>
      <c r="R937" s="2">
        <v>0</v>
      </c>
      <c r="S937" s="2">
        <v>0</v>
      </c>
      <c r="T937" s="2">
        <v>0</v>
      </c>
      <c r="U937" s="2">
        <v>296</v>
      </c>
      <c r="V937" s="2">
        <v>0</v>
      </c>
      <c r="W937" s="2">
        <v>0</v>
      </c>
      <c r="X937" s="9">
        <v>1</v>
      </c>
      <c r="Y937" s="9">
        <v>1</v>
      </c>
      <c r="Z937" s="9">
        <v>0</v>
      </c>
      <c r="AA937" s="9">
        <v>0</v>
      </c>
      <c r="AB937" s="9">
        <v>0</v>
      </c>
      <c r="AC937" s="9">
        <v>1</v>
      </c>
      <c r="AD937" s="9">
        <v>4</v>
      </c>
      <c r="AE937" s="9">
        <v>0</v>
      </c>
      <c r="AF937" s="25">
        <f t="shared" si="373"/>
        <v>447</v>
      </c>
      <c r="AG937" s="25">
        <f t="shared" si="374"/>
        <v>443</v>
      </c>
    </row>
    <row r="938" spans="1:55" ht="15.75" x14ac:dyDescent="0.25">
      <c r="A938" s="8" t="s">
        <v>1257</v>
      </c>
      <c r="B938" s="8" t="s">
        <v>1258</v>
      </c>
      <c r="C938" s="9" t="s">
        <v>1259</v>
      </c>
      <c r="D938" s="10">
        <v>10</v>
      </c>
      <c r="E938" s="2" t="s">
        <v>1316</v>
      </c>
      <c r="F938" s="2" t="s">
        <v>1318</v>
      </c>
      <c r="G938" s="2">
        <v>1</v>
      </c>
      <c r="H938" s="2">
        <v>145</v>
      </c>
      <c r="I938" s="2">
        <v>0</v>
      </c>
      <c r="J938" s="2">
        <v>0</v>
      </c>
      <c r="K938" s="2">
        <v>1</v>
      </c>
      <c r="L938" s="2">
        <v>1</v>
      </c>
      <c r="M938" s="2">
        <v>0</v>
      </c>
      <c r="N938" s="2">
        <v>1</v>
      </c>
      <c r="O938" s="2">
        <v>0</v>
      </c>
      <c r="P938" s="2">
        <v>0</v>
      </c>
      <c r="Q938" s="2">
        <v>0</v>
      </c>
      <c r="R938" s="2">
        <v>1</v>
      </c>
      <c r="S938" s="2">
        <v>0</v>
      </c>
      <c r="T938" s="2">
        <v>2</v>
      </c>
      <c r="U938" s="2">
        <v>297</v>
      </c>
      <c r="V938" s="2">
        <v>1</v>
      </c>
      <c r="W938" s="2">
        <v>0</v>
      </c>
      <c r="X938" s="9">
        <v>2</v>
      </c>
      <c r="Y938" s="9">
        <v>0</v>
      </c>
      <c r="Z938" s="9">
        <v>1</v>
      </c>
      <c r="AA938" s="9">
        <v>1</v>
      </c>
      <c r="AB938" s="9">
        <v>0</v>
      </c>
      <c r="AC938" s="9">
        <v>0</v>
      </c>
      <c r="AD938" s="9">
        <v>3</v>
      </c>
      <c r="AE938" s="9">
        <v>0</v>
      </c>
      <c r="AF938" s="25">
        <f t="shared" si="373"/>
        <v>457</v>
      </c>
      <c r="AG938" s="25">
        <f t="shared" si="374"/>
        <v>454</v>
      </c>
    </row>
    <row r="939" spans="1:55" ht="15.75" x14ac:dyDescent="0.25">
      <c r="A939" s="8" t="s">
        <v>1257</v>
      </c>
      <c r="B939" s="8" t="s">
        <v>1258</v>
      </c>
      <c r="C939" s="9" t="s">
        <v>1259</v>
      </c>
      <c r="D939" s="10">
        <v>10</v>
      </c>
      <c r="E939" s="2" t="s">
        <v>1319</v>
      </c>
      <c r="F939" s="2" t="s">
        <v>1320</v>
      </c>
      <c r="G939" s="2">
        <v>2</v>
      </c>
      <c r="H939" s="2">
        <v>40</v>
      </c>
      <c r="I939" s="2">
        <v>2</v>
      </c>
      <c r="J939" s="2">
        <v>0</v>
      </c>
      <c r="K939" s="2">
        <v>0</v>
      </c>
      <c r="L939" s="2">
        <v>1</v>
      </c>
      <c r="M939" s="2">
        <v>0</v>
      </c>
      <c r="N939" s="2">
        <v>1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270</v>
      </c>
      <c r="V939" s="2">
        <v>0</v>
      </c>
      <c r="W939" s="2">
        <v>0</v>
      </c>
      <c r="X939" s="9">
        <v>0</v>
      </c>
      <c r="Y939" s="9">
        <v>0</v>
      </c>
      <c r="Z939" s="9">
        <v>1</v>
      </c>
      <c r="AA939" s="9">
        <v>0</v>
      </c>
      <c r="AB939" s="9">
        <v>0</v>
      </c>
      <c r="AC939" s="9">
        <v>0</v>
      </c>
      <c r="AD939" s="9">
        <v>6</v>
      </c>
      <c r="AE939" s="9">
        <v>0</v>
      </c>
      <c r="AF939" s="25">
        <f t="shared" si="373"/>
        <v>323</v>
      </c>
      <c r="AG939" s="25">
        <f t="shared" si="374"/>
        <v>317</v>
      </c>
    </row>
    <row r="940" spans="1:55" ht="15.75" x14ac:dyDescent="0.25">
      <c r="A940" s="8" t="s">
        <v>1257</v>
      </c>
      <c r="B940" s="8" t="s">
        <v>1258</v>
      </c>
      <c r="C940" s="9" t="s">
        <v>1259</v>
      </c>
      <c r="D940" s="10">
        <v>10</v>
      </c>
      <c r="E940" s="2" t="s">
        <v>1321</v>
      </c>
      <c r="F940" s="2" t="s">
        <v>1322</v>
      </c>
      <c r="G940" s="2">
        <v>1</v>
      </c>
      <c r="H940" s="2">
        <v>35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1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1</v>
      </c>
      <c r="U940" s="2">
        <v>284</v>
      </c>
      <c r="V940" s="2">
        <v>0</v>
      </c>
      <c r="W940" s="2">
        <v>0</v>
      </c>
      <c r="X940" s="9">
        <v>0</v>
      </c>
      <c r="Y940" s="9">
        <v>1</v>
      </c>
      <c r="Z940" s="9">
        <v>0</v>
      </c>
      <c r="AA940" s="9">
        <v>0</v>
      </c>
      <c r="AB940" s="9">
        <v>0</v>
      </c>
      <c r="AC940" s="9">
        <v>0</v>
      </c>
      <c r="AD940" s="9">
        <v>3</v>
      </c>
      <c r="AE940" s="9">
        <v>0</v>
      </c>
      <c r="AF940" s="25">
        <f t="shared" si="373"/>
        <v>326</v>
      </c>
      <c r="AG940" s="25">
        <f t="shared" si="374"/>
        <v>323</v>
      </c>
    </row>
    <row r="941" spans="1:55" ht="15.75" x14ac:dyDescent="0.25">
      <c r="A941" s="8" t="s">
        <v>1257</v>
      </c>
      <c r="B941" s="8" t="s">
        <v>1258</v>
      </c>
      <c r="C941" s="9" t="s">
        <v>1259</v>
      </c>
      <c r="D941" s="10">
        <v>10</v>
      </c>
      <c r="E941" s="2" t="s">
        <v>1323</v>
      </c>
      <c r="F941" s="2" t="s">
        <v>1324</v>
      </c>
      <c r="G941" s="2">
        <v>0</v>
      </c>
      <c r="H941" s="2">
        <v>163</v>
      </c>
      <c r="I941" s="2">
        <v>0</v>
      </c>
      <c r="J941" s="2">
        <v>0</v>
      </c>
      <c r="K941" s="2">
        <v>0</v>
      </c>
      <c r="L941" s="2">
        <v>1</v>
      </c>
      <c r="M941" s="2">
        <v>0</v>
      </c>
      <c r="N941" s="2">
        <v>1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306</v>
      </c>
      <c r="V941" s="2">
        <v>0</v>
      </c>
      <c r="W941" s="2">
        <v>0</v>
      </c>
      <c r="X941" s="9">
        <v>1</v>
      </c>
      <c r="Y941" s="9">
        <v>0</v>
      </c>
      <c r="Z941" s="9">
        <v>0</v>
      </c>
      <c r="AA941" s="9">
        <v>1</v>
      </c>
      <c r="AB941" s="9">
        <v>0</v>
      </c>
      <c r="AC941" s="9">
        <v>0</v>
      </c>
      <c r="AD941" s="9">
        <v>9</v>
      </c>
      <c r="AE941" s="9">
        <v>0</v>
      </c>
      <c r="AF941" s="25">
        <f t="shared" si="373"/>
        <v>482</v>
      </c>
      <c r="AG941" s="25">
        <f t="shared" si="374"/>
        <v>473</v>
      </c>
    </row>
    <row r="942" spans="1:55" ht="15.75" x14ac:dyDescent="0.25">
      <c r="A942" s="8" t="s">
        <v>1257</v>
      </c>
      <c r="B942" s="8" t="s">
        <v>1258</v>
      </c>
      <c r="C942" s="9" t="s">
        <v>1259</v>
      </c>
      <c r="D942" s="10">
        <v>10</v>
      </c>
      <c r="E942" s="2" t="s">
        <v>1323</v>
      </c>
      <c r="F942" s="2" t="s">
        <v>1325</v>
      </c>
      <c r="G942" s="2">
        <v>1</v>
      </c>
      <c r="H942" s="2">
        <v>186</v>
      </c>
      <c r="I942" s="2">
        <v>0</v>
      </c>
      <c r="J942" s="2">
        <v>0</v>
      </c>
      <c r="K942" s="2">
        <v>0</v>
      </c>
      <c r="L942" s="2">
        <v>1</v>
      </c>
      <c r="M942" s="2">
        <v>0</v>
      </c>
      <c r="N942" s="2">
        <v>0</v>
      </c>
      <c r="O942" s="2">
        <v>1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v>264</v>
      </c>
      <c r="V942" s="2">
        <v>0</v>
      </c>
      <c r="W942" s="2">
        <v>0</v>
      </c>
      <c r="X942" s="9">
        <v>1</v>
      </c>
      <c r="Y942" s="9">
        <v>2</v>
      </c>
      <c r="Z942" s="9">
        <v>0</v>
      </c>
      <c r="AA942" s="9">
        <v>0</v>
      </c>
      <c r="AB942" s="9">
        <v>0</v>
      </c>
      <c r="AC942" s="9">
        <v>0</v>
      </c>
      <c r="AD942" s="9">
        <v>4</v>
      </c>
      <c r="AE942" s="9">
        <v>0</v>
      </c>
      <c r="AF942" s="25">
        <f t="shared" si="373"/>
        <v>460</v>
      </c>
      <c r="AG942" s="25">
        <f t="shared" si="374"/>
        <v>456</v>
      </c>
    </row>
    <row r="943" spans="1:55" ht="15.75" x14ac:dyDescent="0.25">
      <c r="A943" s="8" t="s">
        <v>1257</v>
      </c>
      <c r="B943" s="8" t="s">
        <v>1258</v>
      </c>
      <c r="C943" s="9" t="s">
        <v>1259</v>
      </c>
      <c r="D943" s="10">
        <v>10</v>
      </c>
      <c r="E943" s="2" t="s">
        <v>1326</v>
      </c>
      <c r="F943" s="2" t="s">
        <v>1327</v>
      </c>
      <c r="G943" s="2">
        <v>1</v>
      </c>
      <c r="H943" s="2">
        <v>8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67</v>
      </c>
      <c r="V943" s="2">
        <v>0</v>
      </c>
      <c r="W943" s="2">
        <v>0</v>
      </c>
      <c r="X943" s="9">
        <v>0</v>
      </c>
      <c r="Y943" s="9">
        <v>0</v>
      </c>
      <c r="Z943" s="9">
        <v>0</v>
      </c>
      <c r="AA943" s="9">
        <v>0</v>
      </c>
      <c r="AB943" s="9">
        <v>0</v>
      </c>
      <c r="AC943" s="9">
        <v>0</v>
      </c>
      <c r="AD943" s="9">
        <v>1</v>
      </c>
      <c r="AE943" s="9">
        <v>0</v>
      </c>
      <c r="AF943" s="25">
        <f t="shared" si="373"/>
        <v>77</v>
      </c>
      <c r="AG943" s="25">
        <f t="shared" si="374"/>
        <v>76</v>
      </c>
    </row>
    <row r="944" spans="1:55" ht="15.75" x14ac:dyDescent="0.25">
      <c r="A944" s="8" t="s">
        <v>1257</v>
      </c>
      <c r="B944" s="8" t="s">
        <v>1258</v>
      </c>
      <c r="C944" s="9" t="s">
        <v>1259</v>
      </c>
      <c r="D944" s="10">
        <v>10</v>
      </c>
      <c r="E944" s="2" t="s">
        <v>1328</v>
      </c>
      <c r="F944" s="2" t="s">
        <v>1329</v>
      </c>
      <c r="G944" s="2">
        <v>0</v>
      </c>
      <c r="H944" s="2">
        <v>50</v>
      </c>
      <c r="I944" s="2">
        <v>0</v>
      </c>
      <c r="J944" s="2">
        <v>0</v>
      </c>
      <c r="K944" s="2">
        <v>1</v>
      </c>
      <c r="L944" s="2">
        <v>0</v>
      </c>
      <c r="M944" s="2">
        <v>0</v>
      </c>
      <c r="N944" s="2">
        <v>0</v>
      </c>
      <c r="O944" s="2">
        <v>1</v>
      </c>
      <c r="P944" s="2">
        <v>0</v>
      </c>
      <c r="Q944" s="2">
        <v>1</v>
      </c>
      <c r="R944" s="2">
        <v>0</v>
      </c>
      <c r="S944" s="2">
        <v>0</v>
      </c>
      <c r="T944" s="2">
        <v>0</v>
      </c>
      <c r="U944" s="2">
        <v>391</v>
      </c>
      <c r="V944" s="2">
        <v>0</v>
      </c>
      <c r="W944" s="2">
        <v>0</v>
      </c>
      <c r="X944" s="9">
        <v>0</v>
      </c>
      <c r="Y944" s="9">
        <v>0</v>
      </c>
      <c r="Z944" s="9">
        <v>0</v>
      </c>
      <c r="AA944" s="9">
        <v>0</v>
      </c>
      <c r="AB944" s="9">
        <v>0</v>
      </c>
      <c r="AC944" s="9">
        <v>1</v>
      </c>
      <c r="AD944" s="9">
        <v>4</v>
      </c>
      <c r="AE944" s="9">
        <v>0</v>
      </c>
      <c r="AF944" s="25">
        <f t="shared" si="373"/>
        <v>449</v>
      </c>
      <c r="AG944" s="25">
        <f t="shared" si="374"/>
        <v>445</v>
      </c>
    </row>
    <row r="945" spans="1:55" s="24" customFormat="1" ht="15.75" x14ac:dyDescent="0.25">
      <c r="A945" s="8"/>
      <c r="B945" s="8"/>
      <c r="C945" s="9"/>
      <c r="D945" s="43"/>
      <c r="E945" s="23" t="s">
        <v>415</v>
      </c>
      <c r="F945" s="66" t="s">
        <v>10</v>
      </c>
      <c r="G945" s="66">
        <f>SUM(G934:G944)</f>
        <v>9</v>
      </c>
      <c r="H945" s="66">
        <f t="shared" ref="H945:AE945" si="375">SUM(H934:H944)</f>
        <v>1265</v>
      </c>
      <c r="I945" s="66">
        <f t="shared" si="375"/>
        <v>5</v>
      </c>
      <c r="J945" s="66">
        <f t="shared" si="375"/>
        <v>0</v>
      </c>
      <c r="K945" s="66">
        <f t="shared" si="375"/>
        <v>3</v>
      </c>
      <c r="L945" s="66">
        <f t="shared" si="375"/>
        <v>4</v>
      </c>
      <c r="M945" s="66">
        <f t="shared" si="375"/>
        <v>4</v>
      </c>
      <c r="N945" s="66">
        <f t="shared" si="375"/>
        <v>9</v>
      </c>
      <c r="O945" s="66">
        <f t="shared" si="375"/>
        <v>4</v>
      </c>
      <c r="P945" s="66">
        <f t="shared" si="375"/>
        <v>1</v>
      </c>
      <c r="Q945" s="66">
        <f t="shared" si="375"/>
        <v>4</v>
      </c>
      <c r="R945" s="66">
        <f t="shared" si="375"/>
        <v>1</v>
      </c>
      <c r="S945" s="66">
        <f t="shared" si="375"/>
        <v>0</v>
      </c>
      <c r="T945" s="66">
        <f t="shared" si="375"/>
        <v>4</v>
      </c>
      <c r="U945" s="66">
        <f t="shared" si="375"/>
        <v>2747</v>
      </c>
      <c r="V945" s="66">
        <f t="shared" si="375"/>
        <v>6</v>
      </c>
      <c r="W945" s="66">
        <f t="shared" si="375"/>
        <v>1</v>
      </c>
      <c r="X945" s="66">
        <f t="shared" si="375"/>
        <v>6</v>
      </c>
      <c r="Y945" s="66">
        <f t="shared" si="375"/>
        <v>5</v>
      </c>
      <c r="Z945" s="66">
        <f t="shared" si="375"/>
        <v>2</v>
      </c>
      <c r="AA945" s="66">
        <f t="shared" si="375"/>
        <v>3</v>
      </c>
      <c r="AB945" s="66">
        <f t="shared" si="375"/>
        <v>0</v>
      </c>
      <c r="AC945" s="66">
        <f t="shared" si="375"/>
        <v>4</v>
      </c>
      <c r="AD945" s="66">
        <f t="shared" si="375"/>
        <v>55</v>
      </c>
      <c r="AE945" s="66">
        <f t="shared" si="375"/>
        <v>0</v>
      </c>
      <c r="AF945" s="67">
        <f t="shared" ref="AF945:AG945" si="376">SUM(AF934:AF944)</f>
        <v>4142</v>
      </c>
      <c r="AG945" s="67">
        <f t="shared" si="376"/>
        <v>4087</v>
      </c>
      <c r="AH945" s="82"/>
      <c r="AI945" s="82"/>
      <c r="AJ945" s="82"/>
      <c r="AK945" s="82"/>
      <c r="AL945" s="82"/>
      <c r="AM945" s="82"/>
      <c r="AN945" s="82"/>
      <c r="AO945" s="82"/>
      <c r="AP945" s="82"/>
      <c r="AQ945" s="82"/>
      <c r="AR945" s="82"/>
      <c r="AS945" s="82"/>
      <c r="AT945" s="82"/>
      <c r="AU945" s="82"/>
      <c r="AV945" s="82"/>
      <c r="AW945" s="82"/>
      <c r="AX945" s="82"/>
      <c r="AY945" s="82"/>
      <c r="AZ945" s="82"/>
      <c r="BA945" s="82"/>
      <c r="BB945" s="82"/>
      <c r="BC945" s="82"/>
    </row>
    <row r="946" spans="1:55" ht="15.75" x14ac:dyDescent="0.25">
      <c r="A946" s="97"/>
      <c r="B946" s="98"/>
      <c r="C946" s="98"/>
      <c r="D946" s="98"/>
      <c r="E946" s="98"/>
      <c r="F946" s="98"/>
      <c r="G946" s="98"/>
      <c r="H946" s="98"/>
      <c r="I946" s="9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  <c r="AA946" s="98"/>
      <c r="AB946" s="98"/>
      <c r="AC946" s="98"/>
      <c r="AD946" s="98"/>
      <c r="AE946" s="98"/>
      <c r="AF946" s="98"/>
      <c r="AG946" s="99"/>
    </row>
    <row r="947" spans="1:55" ht="15.75" x14ac:dyDescent="0.25">
      <c r="A947" s="8" t="s">
        <v>1257</v>
      </c>
      <c r="B947" s="8" t="s">
        <v>1258</v>
      </c>
      <c r="C947" s="9" t="s">
        <v>1259</v>
      </c>
      <c r="D947" s="10">
        <v>11</v>
      </c>
      <c r="E947" s="2" t="s">
        <v>1330</v>
      </c>
      <c r="F947" s="2" t="s">
        <v>1331</v>
      </c>
      <c r="G947" s="2">
        <v>0</v>
      </c>
      <c r="H947" s="2">
        <v>14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106</v>
      </c>
      <c r="V947" s="2">
        <v>0</v>
      </c>
      <c r="W947" s="2">
        <v>0</v>
      </c>
      <c r="X947" s="9">
        <v>0</v>
      </c>
      <c r="Y947" s="9">
        <v>0</v>
      </c>
      <c r="Z947" s="9">
        <v>0</v>
      </c>
      <c r="AA947" s="9">
        <v>0</v>
      </c>
      <c r="AB947" s="9">
        <v>0</v>
      </c>
      <c r="AC947" s="9">
        <v>0</v>
      </c>
      <c r="AD947" s="9">
        <v>4</v>
      </c>
      <c r="AE947" s="9">
        <v>0</v>
      </c>
      <c r="AF947" s="25">
        <f>G947+H947+I947+J947+K947+L947+M947+N947+O947+P947+Q947+R947+S947+T947+U947+V947+W947+X947+Y947+Z947+AA947+AB947+AC947+AD947</f>
        <v>124</v>
      </c>
      <c r="AG947" s="25">
        <f>G947+H947+I947+J947+K947+L947+M947+N947+O947+P947+Q947+R947+S947+T947+U947+V947+W947+X947+Z947+Y947+AA947+AB947+AC947</f>
        <v>120</v>
      </c>
    </row>
    <row r="948" spans="1:55" ht="15.75" x14ac:dyDescent="0.25">
      <c r="A948" s="8" t="s">
        <v>1257</v>
      </c>
      <c r="B948" s="8" t="s">
        <v>1258</v>
      </c>
      <c r="C948" s="9" t="s">
        <v>1259</v>
      </c>
      <c r="D948" s="10">
        <v>11</v>
      </c>
      <c r="E948" s="2" t="s">
        <v>1332</v>
      </c>
      <c r="F948" s="2" t="s">
        <v>1333</v>
      </c>
      <c r="G948" s="2">
        <v>0</v>
      </c>
      <c r="H948" s="2">
        <v>122</v>
      </c>
      <c r="I948" s="2">
        <v>2</v>
      </c>
      <c r="J948" s="2">
        <v>0</v>
      </c>
      <c r="K948" s="2">
        <v>1</v>
      </c>
      <c r="L948" s="2">
        <v>5</v>
      </c>
      <c r="M948" s="2">
        <v>1</v>
      </c>
      <c r="N948" s="2">
        <v>3</v>
      </c>
      <c r="O948" s="2">
        <v>0</v>
      </c>
      <c r="P948" s="2">
        <v>0</v>
      </c>
      <c r="Q948" s="2">
        <v>0</v>
      </c>
      <c r="R948" s="2">
        <v>1</v>
      </c>
      <c r="S948" s="2">
        <v>1</v>
      </c>
      <c r="T948" s="2">
        <v>1</v>
      </c>
      <c r="U948" s="2">
        <v>516</v>
      </c>
      <c r="V948" s="2">
        <v>0</v>
      </c>
      <c r="W948" s="2">
        <v>0</v>
      </c>
      <c r="X948" s="9">
        <v>0</v>
      </c>
      <c r="Y948" s="9">
        <v>0</v>
      </c>
      <c r="Z948" s="9">
        <v>0</v>
      </c>
      <c r="AA948" s="9">
        <v>0</v>
      </c>
      <c r="AB948" s="9">
        <v>0</v>
      </c>
      <c r="AC948" s="9">
        <v>1</v>
      </c>
      <c r="AD948" s="9">
        <v>11</v>
      </c>
      <c r="AE948" s="9">
        <v>0</v>
      </c>
      <c r="AF948" s="25">
        <f t="shared" ref="AF948:AF951" si="377">G948+H948+I948+J948+K948+L948+M948+N948+O948+P948+Q948+R948+S948+T948+U948+V948+W948+X948+Y948+Z948+AA948+AB948+AC948+AD948</f>
        <v>665</v>
      </c>
      <c r="AG948" s="25">
        <f t="shared" ref="AG948:AG951" si="378">G948+H948+I948+J948+K948+L948+M948+N948+O948+P948+Q948+R948+S948+T948+U948+V948+W948+X948+Z948+Y948+AA948+AB948+AC948</f>
        <v>654</v>
      </c>
    </row>
    <row r="949" spans="1:55" ht="15.75" x14ac:dyDescent="0.25">
      <c r="A949" s="8" t="s">
        <v>1257</v>
      </c>
      <c r="B949" s="8" t="s">
        <v>1258</v>
      </c>
      <c r="C949" s="9" t="s">
        <v>1259</v>
      </c>
      <c r="D949" s="10">
        <v>11</v>
      </c>
      <c r="E949" s="2" t="s">
        <v>1334</v>
      </c>
      <c r="F949" s="2" t="s">
        <v>1335</v>
      </c>
      <c r="G949" s="2">
        <v>3</v>
      </c>
      <c r="H949" s="2">
        <v>49</v>
      </c>
      <c r="I949" s="2">
        <v>1</v>
      </c>
      <c r="J949" s="2">
        <v>1</v>
      </c>
      <c r="K949" s="2">
        <v>0</v>
      </c>
      <c r="L949" s="2">
        <v>1</v>
      </c>
      <c r="M949" s="2">
        <v>1</v>
      </c>
      <c r="N949" s="2">
        <v>3</v>
      </c>
      <c r="O949" s="2">
        <v>0</v>
      </c>
      <c r="P949" s="2">
        <v>3</v>
      </c>
      <c r="Q949" s="2">
        <v>0</v>
      </c>
      <c r="R949" s="2">
        <v>0</v>
      </c>
      <c r="S949" s="2">
        <v>0</v>
      </c>
      <c r="T949" s="2">
        <v>0</v>
      </c>
      <c r="U949" s="2">
        <v>278</v>
      </c>
      <c r="V949" s="2">
        <v>0</v>
      </c>
      <c r="W949" s="2">
        <v>1</v>
      </c>
      <c r="X949" s="9">
        <v>0</v>
      </c>
      <c r="Y949" s="9">
        <v>0</v>
      </c>
      <c r="Z949" s="9">
        <v>0</v>
      </c>
      <c r="AA949" s="9">
        <v>0</v>
      </c>
      <c r="AB949" s="9">
        <v>0</v>
      </c>
      <c r="AC949" s="9">
        <v>0</v>
      </c>
      <c r="AD949" s="9">
        <v>6</v>
      </c>
      <c r="AE949" s="9">
        <v>0</v>
      </c>
      <c r="AF949" s="25">
        <f t="shared" si="377"/>
        <v>347</v>
      </c>
      <c r="AG949" s="25">
        <f t="shared" si="378"/>
        <v>341</v>
      </c>
    </row>
    <row r="950" spans="1:55" ht="15.75" x14ac:dyDescent="0.25">
      <c r="A950" s="8" t="s">
        <v>1257</v>
      </c>
      <c r="B950" s="8" t="s">
        <v>1258</v>
      </c>
      <c r="C950" s="9" t="s">
        <v>1259</v>
      </c>
      <c r="D950" s="10">
        <v>11</v>
      </c>
      <c r="E950" s="2" t="s">
        <v>1336</v>
      </c>
      <c r="F950" s="2" t="s">
        <v>1337</v>
      </c>
      <c r="G950" s="2">
        <v>3</v>
      </c>
      <c r="H950" s="2">
        <v>123</v>
      </c>
      <c r="I950" s="2">
        <v>4</v>
      </c>
      <c r="J950" s="2">
        <v>0</v>
      </c>
      <c r="K950" s="2">
        <v>1</v>
      </c>
      <c r="L950" s="2">
        <v>0</v>
      </c>
      <c r="M950" s="2">
        <v>2</v>
      </c>
      <c r="N950" s="2">
        <v>2</v>
      </c>
      <c r="O950" s="2">
        <v>0</v>
      </c>
      <c r="P950" s="2">
        <v>1</v>
      </c>
      <c r="Q950" s="2">
        <v>0</v>
      </c>
      <c r="R950" s="2">
        <v>0</v>
      </c>
      <c r="S950" s="2">
        <v>0</v>
      </c>
      <c r="T950" s="2">
        <v>1</v>
      </c>
      <c r="U950" s="2">
        <v>296</v>
      </c>
      <c r="V950" s="2">
        <v>1</v>
      </c>
      <c r="W950" s="2">
        <v>0</v>
      </c>
      <c r="X950" s="9">
        <v>0</v>
      </c>
      <c r="Y950" s="9">
        <v>2</v>
      </c>
      <c r="Z950" s="9">
        <v>2</v>
      </c>
      <c r="AA950" s="9">
        <v>1</v>
      </c>
      <c r="AB950" s="9">
        <v>1</v>
      </c>
      <c r="AC950" s="9">
        <v>0</v>
      </c>
      <c r="AD950" s="9">
        <v>11</v>
      </c>
      <c r="AE950" s="9">
        <v>0</v>
      </c>
      <c r="AF950" s="25">
        <f t="shared" si="377"/>
        <v>451</v>
      </c>
      <c r="AG950" s="25">
        <f t="shared" si="378"/>
        <v>440</v>
      </c>
    </row>
    <row r="951" spans="1:55" ht="15.75" x14ac:dyDescent="0.25">
      <c r="A951" s="8" t="s">
        <v>1257</v>
      </c>
      <c r="B951" s="8" t="s">
        <v>1258</v>
      </c>
      <c r="C951" s="9" t="s">
        <v>1259</v>
      </c>
      <c r="D951" s="10">
        <v>11</v>
      </c>
      <c r="E951" s="2" t="s">
        <v>1338</v>
      </c>
      <c r="F951" s="2" t="s">
        <v>1339</v>
      </c>
      <c r="G951" s="2">
        <v>6</v>
      </c>
      <c r="H951" s="2">
        <v>115</v>
      </c>
      <c r="I951" s="2">
        <v>6</v>
      </c>
      <c r="J951" s="2">
        <v>1</v>
      </c>
      <c r="K951" s="2">
        <v>1</v>
      </c>
      <c r="L951" s="2">
        <v>1</v>
      </c>
      <c r="M951" s="2">
        <v>0</v>
      </c>
      <c r="N951" s="2">
        <v>6</v>
      </c>
      <c r="O951" s="2">
        <v>1</v>
      </c>
      <c r="P951" s="2">
        <v>0</v>
      </c>
      <c r="Q951" s="2">
        <v>1</v>
      </c>
      <c r="R951" s="2">
        <v>0</v>
      </c>
      <c r="S951" s="2">
        <v>0</v>
      </c>
      <c r="T951" s="2">
        <v>1</v>
      </c>
      <c r="U951" s="2">
        <v>536</v>
      </c>
      <c r="V951" s="2">
        <v>3</v>
      </c>
      <c r="W951" s="2">
        <v>0</v>
      </c>
      <c r="X951" s="9">
        <v>0</v>
      </c>
      <c r="Y951" s="9">
        <v>0</v>
      </c>
      <c r="Z951" s="9">
        <v>0</v>
      </c>
      <c r="AA951" s="9">
        <v>1</v>
      </c>
      <c r="AB951" s="9">
        <v>2</v>
      </c>
      <c r="AC951" s="9">
        <v>2</v>
      </c>
      <c r="AD951" s="9">
        <v>22</v>
      </c>
      <c r="AE951" s="9">
        <v>0</v>
      </c>
      <c r="AF951" s="25">
        <f t="shared" si="377"/>
        <v>705</v>
      </c>
      <c r="AG951" s="25">
        <f t="shared" si="378"/>
        <v>683</v>
      </c>
    </row>
    <row r="952" spans="1:55" s="24" customFormat="1" ht="15.75" x14ac:dyDescent="0.25">
      <c r="A952" s="8"/>
      <c r="B952" s="8"/>
      <c r="C952" s="9"/>
      <c r="D952" s="43"/>
      <c r="E952" s="23" t="s">
        <v>100</v>
      </c>
      <c r="F952" s="66" t="s">
        <v>10</v>
      </c>
      <c r="G952" s="66">
        <f>SUM(G947:G951)</f>
        <v>12</v>
      </c>
      <c r="H952" s="66">
        <f t="shared" ref="H952:AE952" si="379">SUM(H947:H951)</f>
        <v>423</v>
      </c>
      <c r="I952" s="66">
        <f t="shared" si="379"/>
        <v>13</v>
      </c>
      <c r="J952" s="66">
        <f t="shared" si="379"/>
        <v>2</v>
      </c>
      <c r="K952" s="66">
        <f t="shared" si="379"/>
        <v>3</v>
      </c>
      <c r="L952" s="66">
        <f t="shared" si="379"/>
        <v>7</v>
      </c>
      <c r="M952" s="66">
        <f t="shared" si="379"/>
        <v>4</v>
      </c>
      <c r="N952" s="66">
        <f t="shared" si="379"/>
        <v>14</v>
      </c>
      <c r="O952" s="66">
        <f t="shared" si="379"/>
        <v>1</v>
      </c>
      <c r="P952" s="66">
        <f t="shared" si="379"/>
        <v>4</v>
      </c>
      <c r="Q952" s="66">
        <f t="shared" si="379"/>
        <v>1</v>
      </c>
      <c r="R952" s="66">
        <f t="shared" si="379"/>
        <v>1</v>
      </c>
      <c r="S952" s="66">
        <f t="shared" si="379"/>
        <v>1</v>
      </c>
      <c r="T952" s="66">
        <f t="shared" si="379"/>
        <v>3</v>
      </c>
      <c r="U952" s="66">
        <f t="shared" si="379"/>
        <v>1732</v>
      </c>
      <c r="V952" s="66">
        <f t="shared" si="379"/>
        <v>4</v>
      </c>
      <c r="W952" s="66">
        <f t="shared" si="379"/>
        <v>1</v>
      </c>
      <c r="X952" s="66">
        <f t="shared" si="379"/>
        <v>0</v>
      </c>
      <c r="Y952" s="66">
        <f t="shared" si="379"/>
        <v>2</v>
      </c>
      <c r="Z952" s="66">
        <f t="shared" si="379"/>
        <v>2</v>
      </c>
      <c r="AA952" s="66">
        <f t="shared" si="379"/>
        <v>2</v>
      </c>
      <c r="AB952" s="66">
        <f t="shared" si="379"/>
        <v>3</v>
      </c>
      <c r="AC952" s="66">
        <f t="shared" si="379"/>
        <v>3</v>
      </c>
      <c r="AD952" s="66">
        <f t="shared" si="379"/>
        <v>54</v>
      </c>
      <c r="AE952" s="66">
        <f t="shared" si="379"/>
        <v>0</v>
      </c>
      <c r="AF952" s="67">
        <f t="shared" ref="AF952:AG952" si="380">SUM(AF947:AF951)</f>
        <v>2292</v>
      </c>
      <c r="AG952" s="67">
        <f t="shared" si="380"/>
        <v>2238</v>
      </c>
      <c r="AH952" s="82"/>
      <c r="AI952" s="82"/>
      <c r="AJ952" s="82"/>
      <c r="AK952" s="82"/>
      <c r="AL952" s="82"/>
      <c r="AM952" s="82"/>
      <c r="AN952" s="82"/>
      <c r="AO952" s="82"/>
      <c r="AP952" s="82"/>
      <c r="AQ952" s="82"/>
      <c r="AR952" s="82"/>
      <c r="AS952" s="82"/>
      <c r="AT952" s="82"/>
      <c r="AU952" s="82"/>
      <c r="AV952" s="82"/>
      <c r="AW952" s="82"/>
      <c r="AX952" s="82"/>
      <c r="AY952" s="82"/>
      <c r="AZ952" s="82"/>
      <c r="BA952" s="82"/>
      <c r="BB952" s="82"/>
      <c r="BC952" s="82"/>
    </row>
    <row r="953" spans="1:55" ht="15.75" x14ac:dyDescent="0.25">
      <c r="A953" s="97"/>
      <c r="B953" s="98"/>
      <c r="C953" s="98"/>
      <c r="D953" s="98"/>
      <c r="E953" s="98"/>
      <c r="F953" s="98"/>
      <c r="G953" s="98"/>
      <c r="H953" s="98"/>
      <c r="I953" s="9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  <c r="AA953" s="98"/>
      <c r="AB953" s="98"/>
      <c r="AC953" s="98"/>
      <c r="AD953" s="98"/>
      <c r="AE953" s="98"/>
      <c r="AF953" s="98"/>
      <c r="AG953" s="99"/>
    </row>
    <row r="954" spans="1:55" ht="15.75" x14ac:dyDescent="0.25">
      <c r="A954" s="8" t="s">
        <v>1257</v>
      </c>
      <c r="B954" s="8" t="s">
        <v>1258</v>
      </c>
      <c r="C954" s="9" t="s">
        <v>1259</v>
      </c>
      <c r="D954" s="10">
        <v>17</v>
      </c>
      <c r="E954" s="2" t="s">
        <v>1340</v>
      </c>
      <c r="F954" s="2" t="s">
        <v>1341</v>
      </c>
      <c r="G954" s="2">
        <v>1</v>
      </c>
      <c r="H954" s="2">
        <v>92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2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1</v>
      </c>
      <c r="U954" s="2">
        <v>350</v>
      </c>
      <c r="V954" s="2">
        <v>0</v>
      </c>
      <c r="W954" s="2">
        <v>0</v>
      </c>
      <c r="X954" s="9">
        <v>0</v>
      </c>
      <c r="Y954" s="9">
        <v>0</v>
      </c>
      <c r="Z954" s="9">
        <v>1</v>
      </c>
      <c r="AA954" s="9">
        <v>0</v>
      </c>
      <c r="AB954" s="9">
        <v>0</v>
      </c>
      <c r="AC954" s="9">
        <v>1</v>
      </c>
      <c r="AD954" s="9">
        <v>11</v>
      </c>
      <c r="AE954" s="9">
        <v>0</v>
      </c>
      <c r="AF954" s="25">
        <f>G954+H954+I954+J954+K954+L954+M954+N954+O954+P954+Q954+R954+S954+T954+U954+V954+W954+X954+Y954+Z954+AA954+AB954+AC954+AD954</f>
        <v>459</v>
      </c>
      <c r="AG954" s="25">
        <f>G954+H954+I954+J954+K954+L954+M954+N954+O954+P954+Q954+R954+S954+T954+U954+V954+W954+X954+Z954+Y954+AA954+AB954+AC954</f>
        <v>448</v>
      </c>
    </row>
    <row r="955" spans="1:55" ht="15.75" x14ac:dyDescent="0.25">
      <c r="A955" s="8" t="s">
        <v>1257</v>
      </c>
      <c r="B955" s="8" t="s">
        <v>1258</v>
      </c>
      <c r="C955" s="9" t="s">
        <v>1259</v>
      </c>
      <c r="D955" s="10">
        <v>17</v>
      </c>
      <c r="E955" s="2" t="s">
        <v>1342</v>
      </c>
      <c r="F955" s="2" t="s">
        <v>1343</v>
      </c>
      <c r="G955" s="2">
        <v>6</v>
      </c>
      <c r="H955" s="2">
        <v>111</v>
      </c>
      <c r="I955" s="2">
        <v>3</v>
      </c>
      <c r="J955" s="2">
        <v>0</v>
      </c>
      <c r="K955" s="2">
        <v>0</v>
      </c>
      <c r="L955" s="2">
        <v>4</v>
      </c>
      <c r="M955" s="2">
        <v>4</v>
      </c>
      <c r="N955" s="2">
        <v>9</v>
      </c>
      <c r="O955" s="2">
        <v>1</v>
      </c>
      <c r="P955" s="2">
        <v>0</v>
      </c>
      <c r="Q955" s="2">
        <v>1</v>
      </c>
      <c r="R955" s="2">
        <v>0</v>
      </c>
      <c r="S955" s="2">
        <v>0</v>
      </c>
      <c r="T955" s="2">
        <v>4</v>
      </c>
      <c r="U955" s="2">
        <v>607</v>
      </c>
      <c r="V955" s="2">
        <v>4</v>
      </c>
      <c r="W955" s="2">
        <v>1</v>
      </c>
      <c r="X955" s="9">
        <v>1</v>
      </c>
      <c r="Y955" s="9">
        <v>0</v>
      </c>
      <c r="Z955" s="9">
        <v>0</v>
      </c>
      <c r="AA955" s="9">
        <v>3</v>
      </c>
      <c r="AB955" s="9">
        <v>0</v>
      </c>
      <c r="AC955" s="9">
        <v>2</v>
      </c>
      <c r="AD955" s="9">
        <v>18</v>
      </c>
      <c r="AE955" s="9">
        <v>0</v>
      </c>
      <c r="AF955" s="25">
        <f t="shared" ref="AF955:AF958" si="381">G955+H955+I955+J955+K955+L955+M955+N955+O955+P955+Q955+R955+S955+T955+U955+V955+W955+X955+Y955+Z955+AA955+AB955+AC955+AD955</f>
        <v>779</v>
      </c>
      <c r="AG955" s="25">
        <f t="shared" ref="AG955:AG958" si="382">G955+H955+I955+J955+K955+L955+M955+N955+O955+P955+Q955+R955+S955+T955+U955+V955+W955+X955+Z955+Y955+AA955+AB955+AC955</f>
        <v>761</v>
      </c>
    </row>
    <row r="956" spans="1:55" ht="15.75" x14ac:dyDescent="0.25">
      <c r="A956" s="8" t="s">
        <v>1257</v>
      </c>
      <c r="B956" s="8" t="s">
        <v>1258</v>
      </c>
      <c r="C956" s="9" t="s">
        <v>1259</v>
      </c>
      <c r="D956" s="10">
        <v>17</v>
      </c>
      <c r="E956" s="2" t="s">
        <v>1344</v>
      </c>
      <c r="F956" s="2" t="s">
        <v>1345</v>
      </c>
      <c r="G956" s="2">
        <v>0</v>
      </c>
      <c r="H956" s="2">
        <v>19</v>
      </c>
      <c r="I956" s="2">
        <v>0</v>
      </c>
      <c r="J956" s="2">
        <v>0</v>
      </c>
      <c r="K956" s="2">
        <v>0</v>
      </c>
      <c r="L956" s="2">
        <v>2</v>
      </c>
      <c r="M956" s="2">
        <v>0</v>
      </c>
      <c r="N956" s="2">
        <v>0</v>
      </c>
      <c r="O956" s="2">
        <v>2</v>
      </c>
      <c r="P956" s="2">
        <v>1</v>
      </c>
      <c r="Q956" s="2">
        <v>0</v>
      </c>
      <c r="R956" s="2">
        <v>0</v>
      </c>
      <c r="S956" s="2">
        <v>0</v>
      </c>
      <c r="T956" s="2">
        <v>0</v>
      </c>
      <c r="U956" s="2">
        <v>396</v>
      </c>
      <c r="V956" s="2">
        <v>1</v>
      </c>
      <c r="W956" s="2">
        <v>0</v>
      </c>
      <c r="X956" s="9">
        <v>0</v>
      </c>
      <c r="Y956" s="9">
        <v>0</v>
      </c>
      <c r="Z956" s="9">
        <v>0</v>
      </c>
      <c r="AA956" s="9">
        <v>0</v>
      </c>
      <c r="AB956" s="9">
        <v>0</v>
      </c>
      <c r="AC956" s="9">
        <v>2</v>
      </c>
      <c r="AD956" s="9">
        <v>11</v>
      </c>
      <c r="AE956" s="9">
        <v>0</v>
      </c>
      <c r="AF956" s="25">
        <f t="shared" si="381"/>
        <v>434</v>
      </c>
      <c r="AG956" s="25">
        <f t="shared" si="382"/>
        <v>423</v>
      </c>
    </row>
    <row r="957" spans="1:55" ht="15.75" x14ac:dyDescent="0.25">
      <c r="A957" s="8" t="s">
        <v>1257</v>
      </c>
      <c r="B957" s="8" t="s">
        <v>1258</v>
      </c>
      <c r="C957" s="9" t="s">
        <v>1259</v>
      </c>
      <c r="D957" s="10">
        <v>17</v>
      </c>
      <c r="E957" s="2" t="s">
        <v>1346</v>
      </c>
      <c r="F957" s="2" t="s">
        <v>1347</v>
      </c>
      <c r="G957" s="2">
        <v>1</v>
      </c>
      <c r="H957" s="2">
        <v>65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3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169</v>
      </c>
      <c r="V957" s="2">
        <v>3</v>
      </c>
      <c r="W957" s="2">
        <v>1</v>
      </c>
      <c r="X957" s="9">
        <v>0</v>
      </c>
      <c r="Y957" s="9">
        <v>0</v>
      </c>
      <c r="Z957" s="9">
        <v>0</v>
      </c>
      <c r="AA957" s="9">
        <v>0</v>
      </c>
      <c r="AB957" s="9">
        <v>1</v>
      </c>
      <c r="AC957" s="9">
        <v>0</v>
      </c>
      <c r="AD957" s="9">
        <v>10</v>
      </c>
      <c r="AE957" s="9">
        <v>0</v>
      </c>
      <c r="AF957" s="25">
        <f t="shared" si="381"/>
        <v>253</v>
      </c>
      <c r="AG957" s="25">
        <f t="shared" si="382"/>
        <v>243</v>
      </c>
    </row>
    <row r="958" spans="1:55" ht="15.75" x14ac:dyDescent="0.25">
      <c r="A958" s="8" t="s">
        <v>1257</v>
      </c>
      <c r="B958" s="8" t="s">
        <v>1258</v>
      </c>
      <c r="C958" s="9" t="s">
        <v>1259</v>
      </c>
      <c r="D958" s="10">
        <v>17</v>
      </c>
      <c r="E958" s="2" t="s">
        <v>1348</v>
      </c>
      <c r="F958" s="2" t="s">
        <v>1349</v>
      </c>
      <c r="G958" s="2">
        <v>1</v>
      </c>
      <c r="H958" s="2">
        <v>16</v>
      </c>
      <c r="I958" s="2">
        <v>2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0</v>
      </c>
      <c r="P958" s="2">
        <v>1</v>
      </c>
      <c r="Q958" s="2">
        <v>0</v>
      </c>
      <c r="R958" s="2">
        <v>0</v>
      </c>
      <c r="S958" s="2">
        <v>1</v>
      </c>
      <c r="T958" s="2">
        <v>0</v>
      </c>
      <c r="U958" s="2">
        <v>344</v>
      </c>
      <c r="V958" s="2">
        <v>0</v>
      </c>
      <c r="W958" s="2">
        <v>0</v>
      </c>
      <c r="X958" s="9">
        <v>0</v>
      </c>
      <c r="Y958" s="9">
        <v>0</v>
      </c>
      <c r="Z958" s="9">
        <v>0</v>
      </c>
      <c r="AA958" s="9">
        <v>0</v>
      </c>
      <c r="AB958" s="9">
        <v>0</v>
      </c>
      <c r="AC958" s="9">
        <v>1</v>
      </c>
      <c r="AD958" s="9">
        <v>6</v>
      </c>
      <c r="AE958" s="9">
        <v>0</v>
      </c>
      <c r="AF958" s="25">
        <f t="shared" si="381"/>
        <v>372</v>
      </c>
      <c r="AG958" s="25">
        <f t="shared" si="382"/>
        <v>366</v>
      </c>
    </row>
    <row r="959" spans="1:55" s="24" customFormat="1" ht="15.75" x14ac:dyDescent="0.25">
      <c r="A959" s="8"/>
      <c r="B959" s="8"/>
      <c r="C959" s="9"/>
      <c r="D959" s="43"/>
      <c r="E959" s="23" t="s">
        <v>100</v>
      </c>
      <c r="F959" s="66" t="s">
        <v>10</v>
      </c>
      <c r="G959" s="66">
        <f>SUM(G954:G958)</f>
        <v>9</v>
      </c>
      <c r="H959" s="66">
        <f t="shared" ref="H959:AE959" si="383">SUM(H954:H958)</f>
        <v>303</v>
      </c>
      <c r="I959" s="66">
        <f t="shared" si="383"/>
        <v>5</v>
      </c>
      <c r="J959" s="66">
        <f t="shared" si="383"/>
        <v>0</v>
      </c>
      <c r="K959" s="66">
        <f t="shared" si="383"/>
        <v>0</v>
      </c>
      <c r="L959" s="66">
        <f t="shared" si="383"/>
        <v>6</v>
      </c>
      <c r="M959" s="66">
        <f t="shared" si="383"/>
        <v>4</v>
      </c>
      <c r="N959" s="66">
        <f t="shared" si="383"/>
        <v>14</v>
      </c>
      <c r="O959" s="66">
        <f t="shared" si="383"/>
        <v>3</v>
      </c>
      <c r="P959" s="66">
        <f t="shared" si="383"/>
        <v>2</v>
      </c>
      <c r="Q959" s="66">
        <f t="shared" si="383"/>
        <v>1</v>
      </c>
      <c r="R959" s="66">
        <f t="shared" si="383"/>
        <v>0</v>
      </c>
      <c r="S959" s="66">
        <f t="shared" si="383"/>
        <v>1</v>
      </c>
      <c r="T959" s="66">
        <f t="shared" si="383"/>
        <v>5</v>
      </c>
      <c r="U959" s="66">
        <f t="shared" si="383"/>
        <v>1866</v>
      </c>
      <c r="V959" s="66">
        <f t="shared" si="383"/>
        <v>8</v>
      </c>
      <c r="W959" s="66">
        <f t="shared" si="383"/>
        <v>2</v>
      </c>
      <c r="X959" s="66">
        <f t="shared" si="383"/>
        <v>1</v>
      </c>
      <c r="Y959" s="66">
        <f t="shared" si="383"/>
        <v>0</v>
      </c>
      <c r="Z959" s="66">
        <f t="shared" si="383"/>
        <v>1</v>
      </c>
      <c r="AA959" s="66">
        <f t="shared" si="383"/>
        <v>3</v>
      </c>
      <c r="AB959" s="66">
        <f t="shared" si="383"/>
        <v>1</v>
      </c>
      <c r="AC959" s="66">
        <f t="shared" si="383"/>
        <v>6</v>
      </c>
      <c r="AD959" s="66">
        <f t="shared" si="383"/>
        <v>56</v>
      </c>
      <c r="AE959" s="66">
        <f t="shared" si="383"/>
        <v>0</v>
      </c>
      <c r="AF959" s="67">
        <f t="shared" ref="AF959:AG959" si="384">SUM(AF954:AF958)</f>
        <v>2297</v>
      </c>
      <c r="AG959" s="67">
        <f t="shared" si="384"/>
        <v>2241</v>
      </c>
      <c r="AH959" s="82"/>
      <c r="AI959" s="82"/>
      <c r="AJ959" s="82"/>
      <c r="AK959" s="82"/>
      <c r="AL959" s="82"/>
      <c r="AM959" s="82"/>
      <c r="AN959" s="82"/>
      <c r="AO959" s="82"/>
      <c r="AP959" s="82"/>
      <c r="AQ959" s="82"/>
      <c r="AR959" s="82"/>
      <c r="AS959" s="82"/>
      <c r="AT959" s="82"/>
      <c r="AU959" s="82"/>
      <c r="AV959" s="82"/>
      <c r="AW959" s="82"/>
      <c r="AX959" s="82"/>
      <c r="AY959" s="82"/>
      <c r="AZ959" s="82"/>
      <c r="BA959" s="82"/>
      <c r="BB959" s="82"/>
      <c r="BC959" s="82"/>
    </row>
    <row r="960" spans="1:55" ht="20.25" customHeight="1" x14ac:dyDescent="0.25">
      <c r="A960" s="97"/>
      <c r="B960" s="98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  <c r="AA960" s="98"/>
      <c r="AB960" s="98"/>
      <c r="AC960" s="98"/>
      <c r="AD960" s="98"/>
      <c r="AE960" s="98"/>
      <c r="AF960" s="98"/>
      <c r="AG960" s="99"/>
    </row>
    <row r="961" spans="1:55" s="27" customFormat="1" ht="18.75" x14ac:dyDescent="0.3">
      <c r="A961" s="71"/>
      <c r="B961" s="72"/>
      <c r="C961" s="72"/>
      <c r="D961" s="73" t="s">
        <v>1350</v>
      </c>
      <c r="E961" s="74"/>
      <c r="F961" s="68"/>
      <c r="G961" s="75">
        <f>G959+G952+G945+G932+G925+G917+G907</f>
        <v>75</v>
      </c>
      <c r="H961" s="75">
        <f t="shared" ref="H961:AE961" si="385">H959+H952+H945+H932+H925+H917+H907</f>
        <v>3848</v>
      </c>
      <c r="I961" s="75">
        <f t="shared" si="385"/>
        <v>42</v>
      </c>
      <c r="J961" s="75">
        <f t="shared" si="385"/>
        <v>6</v>
      </c>
      <c r="K961" s="75">
        <f t="shared" si="385"/>
        <v>17</v>
      </c>
      <c r="L961" s="75">
        <f t="shared" si="385"/>
        <v>42</v>
      </c>
      <c r="M961" s="75">
        <f t="shared" si="385"/>
        <v>22</v>
      </c>
      <c r="N961" s="75">
        <f t="shared" si="385"/>
        <v>80</v>
      </c>
      <c r="O961" s="75">
        <f t="shared" si="385"/>
        <v>17</v>
      </c>
      <c r="P961" s="75">
        <f t="shared" si="385"/>
        <v>19</v>
      </c>
      <c r="Q961" s="75">
        <f t="shared" si="385"/>
        <v>7</v>
      </c>
      <c r="R961" s="75">
        <f t="shared" si="385"/>
        <v>7</v>
      </c>
      <c r="S961" s="75">
        <f t="shared" si="385"/>
        <v>10</v>
      </c>
      <c r="T961" s="75">
        <f t="shared" si="385"/>
        <v>26</v>
      </c>
      <c r="U961" s="75">
        <f t="shared" si="385"/>
        <v>16376</v>
      </c>
      <c r="V961" s="75">
        <f t="shared" si="385"/>
        <v>36</v>
      </c>
      <c r="W961" s="75">
        <f t="shared" si="385"/>
        <v>11</v>
      </c>
      <c r="X961" s="75">
        <f t="shared" si="385"/>
        <v>13</v>
      </c>
      <c r="Y961" s="75">
        <f t="shared" si="385"/>
        <v>19</v>
      </c>
      <c r="Z961" s="75">
        <f t="shared" si="385"/>
        <v>16</v>
      </c>
      <c r="AA961" s="75">
        <f t="shared" si="385"/>
        <v>20</v>
      </c>
      <c r="AB961" s="75">
        <f t="shared" si="385"/>
        <v>11</v>
      </c>
      <c r="AC961" s="75">
        <f t="shared" si="385"/>
        <v>26</v>
      </c>
      <c r="AD961" s="75">
        <f t="shared" si="385"/>
        <v>323</v>
      </c>
      <c r="AE961" s="75">
        <f t="shared" si="385"/>
        <v>0</v>
      </c>
      <c r="AF961" s="75">
        <f t="shared" ref="AF961:AG961" si="386">AF959+AF952+AF945+AF932+AF925+AF917+AF907</f>
        <v>21069</v>
      </c>
      <c r="AG961" s="75">
        <f t="shared" si="386"/>
        <v>20746</v>
      </c>
      <c r="AH961" s="81"/>
      <c r="AI961" s="81"/>
      <c r="AJ961" s="81"/>
      <c r="AK961" s="81"/>
      <c r="AL961" s="81"/>
      <c r="AM961" s="81"/>
      <c r="AN961" s="81"/>
      <c r="AO961" s="81"/>
      <c r="AP961" s="81"/>
      <c r="AQ961" s="81"/>
      <c r="AR961" s="81"/>
      <c r="AS961" s="81"/>
      <c r="AT961" s="81"/>
      <c r="AU961" s="81"/>
      <c r="AV961" s="81"/>
      <c r="AW961" s="81"/>
      <c r="AX961" s="81"/>
      <c r="AY961" s="81"/>
      <c r="AZ961" s="81"/>
      <c r="BA961" s="81"/>
      <c r="BB961" s="81"/>
      <c r="BC961" s="81"/>
    </row>
    <row r="962" spans="1:55" ht="15.75" x14ac:dyDescent="0.25"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57"/>
      <c r="AG962" s="57"/>
    </row>
    <row r="963" spans="1:55" ht="15.75" x14ac:dyDescent="0.25">
      <c r="A963" s="8" t="s">
        <v>1257</v>
      </c>
      <c r="B963" s="8" t="s">
        <v>1351</v>
      </c>
      <c r="C963" s="9" t="s">
        <v>1259</v>
      </c>
      <c r="D963" s="10">
        <v>12</v>
      </c>
      <c r="E963" s="2" t="s">
        <v>1352</v>
      </c>
      <c r="F963" s="2" t="s">
        <v>1353</v>
      </c>
      <c r="G963" s="2">
        <v>3</v>
      </c>
      <c r="H963" s="2">
        <v>86</v>
      </c>
      <c r="I963" s="2">
        <v>2</v>
      </c>
      <c r="J963" s="2">
        <v>0</v>
      </c>
      <c r="K963" s="2">
        <v>0</v>
      </c>
      <c r="L963" s="2">
        <v>0</v>
      </c>
      <c r="M963" s="2">
        <v>1</v>
      </c>
      <c r="N963" s="2">
        <v>1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748</v>
      </c>
      <c r="V963" s="2">
        <v>1</v>
      </c>
      <c r="W963" s="2">
        <v>0</v>
      </c>
      <c r="X963" s="9">
        <v>0</v>
      </c>
      <c r="Y963" s="9">
        <v>0</v>
      </c>
      <c r="Z963" s="9">
        <v>1</v>
      </c>
      <c r="AA963" s="9">
        <v>0</v>
      </c>
      <c r="AB963" s="9">
        <v>0</v>
      </c>
      <c r="AC963" s="9">
        <v>0</v>
      </c>
      <c r="AD963" s="9">
        <v>13</v>
      </c>
      <c r="AE963" s="9">
        <v>0</v>
      </c>
      <c r="AF963" s="25">
        <f>G963+H963+I963+J963+K963+L963+M963+N963+O963+P963+Q963+R963+S963+T963+U963+V963+W963+X963+Y963+Z963+AA963+AB963+AC963+AD963</f>
        <v>856</v>
      </c>
      <c r="AG963" s="25">
        <f>G963+H963+I963+J963+K963+L963+M963+N963+O963+P963+Q963+R963+S963+T963+U963+V963+W963+X963+Z963+Y963+AA963+AB963+AC963</f>
        <v>843</v>
      </c>
    </row>
    <row r="964" spans="1:55" ht="15.75" x14ac:dyDescent="0.25">
      <c r="A964" s="8" t="s">
        <v>1257</v>
      </c>
      <c r="B964" s="8" t="s">
        <v>1351</v>
      </c>
      <c r="C964" s="9" t="s">
        <v>1259</v>
      </c>
      <c r="D964" s="10">
        <v>12</v>
      </c>
      <c r="E964" s="2" t="s">
        <v>1354</v>
      </c>
      <c r="F964" s="2" t="s">
        <v>1355</v>
      </c>
      <c r="G964" s="2">
        <v>0</v>
      </c>
      <c r="H964" s="2">
        <v>62</v>
      </c>
      <c r="I964" s="2">
        <v>1</v>
      </c>
      <c r="J964" s="2">
        <v>0</v>
      </c>
      <c r="K964" s="2">
        <v>1</v>
      </c>
      <c r="L964" s="2">
        <v>2</v>
      </c>
      <c r="M964" s="2">
        <v>0</v>
      </c>
      <c r="N964" s="2">
        <v>0</v>
      </c>
      <c r="O964" s="2">
        <v>0</v>
      </c>
      <c r="P964" s="2">
        <v>1</v>
      </c>
      <c r="Q964" s="2">
        <v>0</v>
      </c>
      <c r="R964" s="2">
        <v>0</v>
      </c>
      <c r="S964" s="2">
        <v>0</v>
      </c>
      <c r="T964" s="2">
        <v>0</v>
      </c>
      <c r="U964" s="2">
        <v>484</v>
      </c>
      <c r="V964" s="2">
        <v>1</v>
      </c>
      <c r="W964" s="2">
        <v>0</v>
      </c>
      <c r="X964" s="9">
        <v>0</v>
      </c>
      <c r="Y964" s="9">
        <v>1</v>
      </c>
      <c r="Z964" s="9">
        <v>0</v>
      </c>
      <c r="AA964" s="9">
        <v>0</v>
      </c>
      <c r="AB964" s="9">
        <v>0</v>
      </c>
      <c r="AC964" s="9">
        <v>0</v>
      </c>
      <c r="AD964" s="9">
        <v>7</v>
      </c>
      <c r="AE964" s="9">
        <v>0</v>
      </c>
      <c r="AF964" s="25">
        <f t="shared" ref="AF964:AF969" si="387">G964+H964+I964+J964+K964+L964+M964+N964+O964+P964+Q964+R964+S964+T964+U964+V964+W964+X964+Y964+Z964+AA964+AB964+AC964+AD964</f>
        <v>560</v>
      </c>
      <c r="AG964" s="25">
        <f t="shared" ref="AG964:AG969" si="388">G964+H964+I964+J964+K964+L964+M964+N964+O964+P964+Q964+R964+S964+T964+U964+V964+W964+X964+Z964+Y964+AA964+AB964+AC964</f>
        <v>553</v>
      </c>
    </row>
    <row r="965" spans="1:55" ht="15.75" x14ac:dyDescent="0.25">
      <c r="A965" s="8" t="s">
        <v>1257</v>
      </c>
      <c r="B965" s="8" t="s">
        <v>1351</v>
      </c>
      <c r="C965" s="9" t="s">
        <v>1259</v>
      </c>
      <c r="D965" s="10">
        <v>12</v>
      </c>
      <c r="E965" s="2" t="s">
        <v>1356</v>
      </c>
      <c r="F965" s="2" t="s">
        <v>1357</v>
      </c>
      <c r="G965" s="2">
        <v>3</v>
      </c>
      <c r="H965" s="2">
        <v>80</v>
      </c>
      <c r="I965" s="2">
        <v>2</v>
      </c>
      <c r="J965" s="2">
        <v>0</v>
      </c>
      <c r="K965" s="2">
        <v>0</v>
      </c>
      <c r="L965" s="2">
        <v>0</v>
      </c>
      <c r="M965" s="2">
        <v>0</v>
      </c>
      <c r="N965" s="2">
        <v>3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424</v>
      </c>
      <c r="V965" s="2">
        <v>0</v>
      </c>
      <c r="W965" s="2">
        <v>0</v>
      </c>
      <c r="X965" s="9">
        <v>0</v>
      </c>
      <c r="Y965" s="9">
        <v>0</v>
      </c>
      <c r="Z965" s="9">
        <v>2</v>
      </c>
      <c r="AA965" s="9">
        <v>0</v>
      </c>
      <c r="AB965" s="9">
        <v>0</v>
      </c>
      <c r="AC965" s="9">
        <v>0</v>
      </c>
      <c r="AD965" s="9">
        <v>5</v>
      </c>
      <c r="AE965" s="9">
        <v>0</v>
      </c>
      <c r="AF965" s="25">
        <f t="shared" si="387"/>
        <v>519</v>
      </c>
      <c r="AG965" s="25">
        <f t="shared" si="388"/>
        <v>514</v>
      </c>
    </row>
    <row r="966" spans="1:55" ht="15.75" x14ac:dyDescent="0.25">
      <c r="A966" s="8" t="s">
        <v>1257</v>
      </c>
      <c r="B966" s="8" t="s">
        <v>1351</v>
      </c>
      <c r="C966" s="9" t="s">
        <v>1259</v>
      </c>
      <c r="D966" s="10">
        <v>12</v>
      </c>
      <c r="E966" s="2" t="s">
        <v>1358</v>
      </c>
      <c r="F966" s="2" t="s">
        <v>1359</v>
      </c>
      <c r="G966" s="2">
        <v>1</v>
      </c>
      <c r="H966" s="2">
        <v>32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208</v>
      </c>
      <c r="V966" s="2">
        <v>0</v>
      </c>
      <c r="W966" s="2">
        <v>0</v>
      </c>
      <c r="X966" s="9">
        <v>0</v>
      </c>
      <c r="Y966" s="9">
        <v>0</v>
      </c>
      <c r="Z966" s="9">
        <v>0</v>
      </c>
      <c r="AA966" s="9">
        <v>0</v>
      </c>
      <c r="AB966" s="9">
        <v>0</v>
      </c>
      <c r="AC966" s="9">
        <v>0</v>
      </c>
      <c r="AD966" s="9">
        <v>4</v>
      </c>
      <c r="AE966" s="9">
        <v>0</v>
      </c>
      <c r="AF966" s="25">
        <f t="shared" si="387"/>
        <v>245</v>
      </c>
      <c r="AG966" s="25">
        <f t="shared" si="388"/>
        <v>241</v>
      </c>
    </row>
    <row r="967" spans="1:55" ht="15.75" x14ac:dyDescent="0.25">
      <c r="A967" s="8" t="s">
        <v>1257</v>
      </c>
      <c r="B967" s="8" t="s">
        <v>1351</v>
      </c>
      <c r="C967" s="9" t="s">
        <v>1259</v>
      </c>
      <c r="D967" s="10">
        <v>12</v>
      </c>
      <c r="E967" s="2" t="s">
        <v>1360</v>
      </c>
      <c r="F967" s="2" t="s">
        <v>1361</v>
      </c>
      <c r="G967" s="2">
        <v>1</v>
      </c>
      <c r="H967" s="2">
        <v>98</v>
      </c>
      <c r="I967" s="2">
        <v>0</v>
      </c>
      <c r="J967" s="2">
        <v>0</v>
      </c>
      <c r="K967" s="2">
        <v>0</v>
      </c>
      <c r="L967" s="2">
        <v>2</v>
      </c>
      <c r="M967" s="2">
        <v>0</v>
      </c>
      <c r="N967" s="2">
        <v>3</v>
      </c>
      <c r="O967" s="2">
        <v>1</v>
      </c>
      <c r="P967" s="2">
        <v>0</v>
      </c>
      <c r="Q967" s="2">
        <v>0</v>
      </c>
      <c r="R967" s="2">
        <v>1</v>
      </c>
      <c r="S967" s="2">
        <v>0</v>
      </c>
      <c r="T967" s="2">
        <v>1</v>
      </c>
      <c r="U967" s="2">
        <v>503</v>
      </c>
      <c r="V967" s="2">
        <v>2</v>
      </c>
      <c r="W967" s="2">
        <v>0</v>
      </c>
      <c r="X967" s="9">
        <v>0</v>
      </c>
      <c r="Y967" s="9">
        <v>1</v>
      </c>
      <c r="Z967" s="9">
        <v>0</v>
      </c>
      <c r="AA967" s="9">
        <v>0</v>
      </c>
      <c r="AB967" s="9">
        <v>1</v>
      </c>
      <c r="AC967" s="9">
        <v>0</v>
      </c>
      <c r="AD967" s="9">
        <v>4</v>
      </c>
      <c r="AE967" s="9">
        <v>0</v>
      </c>
      <c r="AF967" s="25">
        <f t="shared" si="387"/>
        <v>618</v>
      </c>
      <c r="AG967" s="25">
        <f t="shared" si="388"/>
        <v>614</v>
      </c>
    </row>
    <row r="968" spans="1:55" ht="15.75" x14ac:dyDescent="0.25">
      <c r="A968" s="8" t="s">
        <v>1257</v>
      </c>
      <c r="B968" s="8" t="s">
        <v>1351</v>
      </c>
      <c r="C968" s="9" t="s">
        <v>1259</v>
      </c>
      <c r="D968" s="10">
        <v>12</v>
      </c>
      <c r="E968" s="2" t="s">
        <v>1362</v>
      </c>
      <c r="F968" s="2" t="s">
        <v>1363</v>
      </c>
      <c r="G968" s="2">
        <v>0</v>
      </c>
      <c r="H968" s="2">
        <v>58</v>
      </c>
      <c r="I968" s="2">
        <v>1</v>
      </c>
      <c r="J968" s="2">
        <v>0</v>
      </c>
      <c r="K968" s="2">
        <v>0</v>
      </c>
      <c r="L968" s="2">
        <v>0</v>
      </c>
      <c r="M968" s="2">
        <v>0</v>
      </c>
      <c r="N968" s="2">
        <v>1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401</v>
      </c>
      <c r="V968" s="2">
        <v>1</v>
      </c>
      <c r="W968" s="2">
        <v>1</v>
      </c>
      <c r="X968" s="9">
        <v>0</v>
      </c>
      <c r="Y968" s="9">
        <v>0</v>
      </c>
      <c r="Z968" s="9">
        <v>0</v>
      </c>
      <c r="AA968" s="9">
        <v>1</v>
      </c>
      <c r="AB968" s="9">
        <v>0</v>
      </c>
      <c r="AC968" s="9">
        <v>0</v>
      </c>
      <c r="AD968" s="9">
        <v>5</v>
      </c>
      <c r="AE968" s="9">
        <v>0</v>
      </c>
      <c r="AF968" s="25">
        <f t="shared" si="387"/>
        <v>469</v>
      </c>
      <c r="AG968" s="25">
        <f t="shared" si="388"/>
        <v>464</v>
      </c>
    </row>
    <row r="969" spans="1:55" ht="15.75" x14ac:dyDescent="0.25">
      <c r="A969" s="8" t="s">
        <v>1257</v>
      </c>
      <c r="B969" s="8" t="s">
        <v>1351</v>
      </c>
      <c r="C969" s="9" t="s">
        <v>1259</v>
      </c>
      <c r="D969" s="10">
        <v>12</v>
      </c>
      <c r="E969" s="2" t="s">
        <v>1364</v>
      </c>
      <c r="F969" s="2" t="s">
        <v>1365</v>
      </c>
      <c r="G969" s="2">
        <v>1</v>
      </c>
      <c r="H969" s="2">
        <v>35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  <c r="N969" s="2">
        <v>1</v>
      </c>
      <c r="O969" s="2">
        <v>2</v>
      </c>
      <c r="P969" s="2">
        <v>1</v>
      </c>
      <c r="Q969" s="2">
        <v>0</v>
      </c>
      <c r="R969" s="2">
        <v>0</v>
      </c>
      <c r="S969" s="2">
        <v>0</v>
      </c>
      <c r="T969" s="2">
        <v>1</v>
      </c>
      <c r="U969" s="2">
        <v>262</v>
      </c>
      <c r="V969" s="2">
        <v>2</v>
      </c>
      <c r="W969" s="2">
        <v>1</v>
      </c>
      <c r="X969" s="9">
        <v>0</v>
      </c>
      <c r="Y969" s="9">
        <v>0</v>
      </c>
      <c r="Z969" s="9">
        <v>0</v>
      </c>
      <c r="AA969" s="9">
        <v>0</v>
      </c>
      <c r="AB969" s="9">
        <v>0</v>
      </c>
      <c r="AC969" s="9">
        <v>0</v>
      </c>
      <c r="AD969" s="9">
        <v>2</v>
      </c>
      <c r="AE969" s="9">
        <v>0</v>
      </c>
      <c r="AF969" s="25">
        <f t="shared" si="387"/>
        <v>308</v>
      </c>
      <c r="AG969" s="25">
        <f t="shared" si="388"/>
        <v>306</v>
      </c>
    </row>
    <row r="970" spans="1:55" s="24" customFormat="1" ht="15.75" x14ac:dyDescent="0.25">
      <c r="A970" s="8"/>
      <c r="B970" s="8"/>
      <c r="C970" s="9"/>
      <c r="D970" s="43"/>
      <c r="E970" s="23" t="s">
        <v>121</v>
      </c>
      <c r="F970" s="66" t="s">
        <v>10</v>
      </c>
      <c r="G970" s="66">
        <f>SUM(G963:G969)</f>
        <v>9</v>
      </c>
      <c r="H970" s="66">
        <f t="shared" ref="H970:AE970" si="389">SUM(H963:H969)</f>
        <v>451</v>
      </c>
      <c r="I970" s="66">
        <f t="shared" si="389"/>
        <v>6</v>
      </c>
      <c r="J970" s="66">
        <f t="shared" si="389"/>
        <v>0</v>
      </c>
      <c r="K970" s="66">
        <f t="shared" si="389"/>
        <v>1</v>
      </c>
      <c r="L970" s="66">
        <f t="shared" si="389"/>
        <v>4</v>
      </c>
      <c r="M970" s="66">
        <f t="shared" si="389"/>
        <v>1</v>
      </c>
      <c r="N970" s="66">
        <f t="shared" si="389"/>
        <v>9</v>
      </c>
      <c r="O970" s="66">
        <f t="shared" si="389"/>
        <v>3</v>
      </c>
      <c r="P970" s="66">
        <f t="shared" si="389"/>
        <v>2</v>
      </c>
      <c r="Q970" s="66">
        <f t="shared" si="389"/>
        <v>0</v>
      </c>
      <c r="R970" s="66">
        <f t="shared" si="389"/>
        <v>1</v>
      </c>
      <c r="S970" s="66">
        <f t="shared" si="389"/>
        <v>0</v>
      </c>
      <c r="T970" s="66">
        <f t="shared" si="389"/>
        <v>2</v>
      </c>
      <c r="U970" s="66">
        <f t="shared" si="389"/>
        <v>3030</v>
      </c>
      <c r="V970" s="66">
        <f t="shared" si="389"/>
        <v>7</v>
      </c>
      <c r="W970" s="66">
        <f t="shared" si="389"/>
        <v>2</v>
      </c>
      <c r="X970" s="66">
        <f t="shared" si="389"/>
        <v>0</v>
      </c>
      <c r="Y970" s="66">
        <f t="shared" si="389"/>
        <v>2</v>
      </c>
      <c r="Z970" s="66">
        <f t="shared" si="389"/>
        <v>3</v>
      </c>
      <c r="AA970" s="66">
        <f t="shared" si="389"/>
        <v>1</v>
      </c>
      <c r="AB970" s="66">
        <f t="shared" si="389"/>
        <v>1</v>
      </c>
      <c r="AC970" s="66">
        <f t="shared" si="389"/>
        <v>0</v>
      </c>
      <c r="AD970" s="66">
        <f t="shared" si="389"/>
        <v>40</v>
      </c>
      <c r="AE970" s="66">
        <f t="shared" si="389"/>
        <v>0</v>
      </c>
      <c r="AF970" s="67">
        <f t="shared" ref="AF970:AG970" si="390">SUM(AF963:AF969)</f>
        <v>3575</v>
      </c>
      <c r="AG970" s="67">
        <f t="shared" si="390"/>
        <v>3535</v>
      </c>
      <c r="AH970" s="82"/>
      <c r="AI970" s="82"/>
      <c r="AJ970" s="82"/>
      <c r="AK970" s="82"/>
      <c r="AL970" s="82"/>
      <c r="AM970" s="82"/>
      <c r="AN970" s="82"/>
      <c r="AO970" s="82"/>
      <c r="AP970" s="82"/>
      <c r="AQ970" s="82"/>
      <c r="AR970" s="82"/>
      <c r="AS970" s="82"/>
      <c r="AT970" s="82"/>
      <c r="AU970" s="82"/>
      <c r="AV970" s="82"/>
      <c r="AW970" s="82"/>
      <c r="AX970" s="82"/>
      <c r="AY970" s="82"/>
      <c r="AZ970" s="82"/>
      <c r="BA970" s="82"/>
      <c r="BB970" s="82"/>
      <c r="BC970" s="82"/>
    </row>
    <row r="971" spans="1:55" ht="15.75" x14ac:dyDescent="0.25">
      <c r="A971" s="97"/>
      <c r="B971" s="98"/>
      <c r="C971" s="98"/>
      <c r="D971" s="98"/>
      <c r="E971" s="98"/>
      <c r="F971" s="98"/>
      <c r="G971" s="98"/>
      <c r="H971" s="98"/>
      <c r="I971" s="9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  <c r="AA971" s="98"/>
      <c r="AB971" s="98"/>
      <c r="AC971" s="98"/>
      <c r="AD971" s="98"/>
      <c r="AE971" s="98"/>
      <c r="AF971" s="98"/>
      <c r="AG971" s="99"/>
    </row>
    <row r="972" spans="1:55" ht="15.75" x14ac:dyDescent="0.25">
      <c r="A972" s="8" t="s">
        <v>1257</v>
      </c>
      <c r="B972" s="8" t="s">
        <v>1351</v>
      </c>
      <c r="C972" s="9" t="s">
        <v>1259</v>
      </c>
      <c r="D972" s="10">
        <v>13</v>
      </c>
      <c r="E972" s="2" t="s">
        <v>1366</v>
      </c>
      <c r="F972" s="2" t="s">
        <v>1367</v>
      </c>
      <c r="G972" s="2">
        <v>1</v>
      </c>
      <c r="H972" s="2">
        <v>38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329</v>
      </c>
      <c r="V972" s="2">
        <v>1</v>
      </c>
      <c r="W972" s="2">
        <v>0</v>
      </c>
      <c r="X972" s="9">
        <v>0</v>
      </c>
      <c r="Y972" s="9">
        <v>0</v>
      </c>
      <c r="Z972" s="9">
        <v>0</v>
      </c>
      <c r="AA972" s="9">
        <v>0</v>
      </c>
      <c r="AB972" s="9">
        <v>0</v>
      </c>
      <c r="AC972" s="9">
        <v>1</v>
      </c>
      <c r="AD972" s="9">
        <v>2</v>
      </c>
      <c r="AE972" s="9">
        <v>0</v>
      </c>
      <c r="AF972" s="25">
        <f>G972+H972+I972+J972+K972+L972+M972+N972+O972+P972+Q972+R972+S972+T972+U972+V972+W972+X972+Y972+Z972+AA972+AB972+AC972+AD972</f>
        <v>372</v>
      </c>
      <c r="AG972" s="25">
        <f>G972+H972+I972+J972+K972+L972+M972+N972+O972+P972+Q972+R972+S972+T972+U972+V972+W972+X972+Z972+Y972+AA972+AB972+AC972</f>
        <v>370</v>
      </c>
    </row>
    <row r="973" spans="1:55" ht="15.75" x14ac:dyDescent="0.25">
      <c r="A973" s="8" t="s">
        <v>1257</v>
      </c>
      <c r="B973" s="8" t="s">
        <v>1351</v>
      </c>
      <c r="C973" s="9" t="s">
        <v>1259</v>
      </c>
      <c r="D973" s="10">
        <v>13</v>
      </c>
      <c r="E973" s="2" t="s">
        <v>1368</v>
      </c>
      <c r="F973" s="2" t="s">
        <v>1369</v>
      </c>
      <c r="G973" s="2">
        <v>0</v>
      </c>
      <c r="H973" s="2">
        <v>57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333</v>
      </c>
      <c r="V973" s="2">
        <v>1</v>
      </c>
      <c r="W973" s="2">
        <v>0</v>
      </c>
      <c r="X973" s="9">
        <v>0</v>
      </c>
      <c r="Y973" s="9">
        <v>1</v>
      </c>
      <c r="Z973" s="9">
        <v>0</v>
      </c>
      <c r="AA973" s="9">
        <v>0</v>
      </c>
      <c r="AB973" s="9">
        <v>0</v>
      </c>
      <c r="AC973" s="9">
        <v>0</v>
      </c>
      <c r="AD973" s="9">
        <v>5</v>
      </c>
      <c r="AE973" s="9">
        <v>0</v>
      </c>
      <c r="AF973" s="25">
        <f t="shared" ref="AF973:AF976" si="391">G973+H973+I973+J973+K973+L973+M973+N973+O973+P973+Q973+R973+S973+T973+U973+V973+W973+X973+Y973+Z973+AA973+AB973+AC973+AD973</f>
        <v>397</v>
      </c>
      <c r="AG973" s="25">
        <f t="shared" ref="AG973:AG976" si="392">G973+H973+I973+J973+K973+L973+M973+N973+O973+P973+Q973+R973+S973+T973+U973+V973+W973+X973+Z973+Y973+AA973+AB973+AC973</f>
        <v>392</v>
      </c>
    </row>
    <row r="974" spans="1:55" ht="15.75" x14ac:dyDescent="0.25">
      <c r="A974" s="8" t="s">
        <v>1257</v>
      </c>
      <c r="B974" s="8" t="s">
        <v>1351</v>
      </c>
      <c r="C974" s="9" t="s">
        <v>1259</v>
      </c>
      <c r="D974" s="10">
        <v>13</v>
      </c>
      <c r="E974" s="2" t="s">
        <v>1370</v>
      </c>
      <c r="F974" s="2" t="s">
        <v>1371</v>
      </c>
      <c r="G974" s="2">
        <v>0</v>
      </c>
      <c r="H974" s="2">
        <v>30</v>
      </c>
      <c r="I974" s="2">
        <v>1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219</v>
      </c>
      <c r="V974" s="2">
        <v>0</v>
      </c>
      <c r="W974" s="2">
        <v>0</v>
      </c>
      <c r="X974" s="9">
        <v>0</v>
      </c>
      <c r="Y974" s="9">
        <v>0</v>
      </c>
      <c r="Z974" s="9">
        <v>0</v>
      </c>
      <c r="AA974" s="9">
        <v>0</v>
      </c>
      <c r="AB974" s="9">
        <v>0</v>
      </c>
      <c r="AC974" s="9">
        <v>0</v>
      </c>
      <c r="AD974" s="9">
        <v>1</v>
      </c>
      <c r="AE974" s="9">
        <v>0</v>
      </c>
      <c r="AF974" s="25">
        <f t="shared" si="391"/>
        <v>251</v>
      </c>
      <c r="AG974" s="25">
        <f t="shared" si="392"/>
        <v>250</v>
      </c>
    </row>
    <row r="975" spans="1:55" ht="15.75" x14ac:dyDescent="0.25">
      <c r="A975" s="8" t="s">
        <v>1257</v>
      </c>
      <c r="B975" s="8" t="s">
        <v>1351</v>
      </c>
      <c r="C975" s="9" t="s">
        <v>1259</v>
      </c>
      <c r="D975" s="10">
        <v>13</v>
      </c>
      <c r="E975" s="2" t="s">
        <v>1372</v>
      </c>
      <c r="F975" s="2" t="s">
        <v>1373</v>
      </c>
      <c r="G975" s="2">
        <v>0</v>
      </c>
      <c r="H975" s="2">
        <v>27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275</v>
      </c>
      <c r="V975" s="2">
        <v>0</v>
      </c>
      <c r="W975" s="2">
        <v>0</v>
      </c>
      <c r="X975" s="9">
        <v>0</v>
      </c>
      <c r="Y975" s="9">
        <v>1</v>
      </c>
      <c r="Z975" s="9">
        <v>0</v>
      </c>
      <c r="AA975" s="9">
        <v>0</v>
      </c>
      <c r="AB975" s="9">
        <v>0</v>
      </c>
      <c r="AC975" s="9">
        <v>0</v>
      </c>
      <c r="AD975" s="9">
        <v>2</v>
      </c>
      <c r="AE975" s="9">
        <v>0</v>
      </c>
      <c r="AF975" s="25">
        <f t="shared" si="391"/>
        <v>305</v>
      </c>
      <c r="AG975" s="25">
        <f t="shared" si="392"/>
        <v>303</v>
      </c>
    </row>
    <row r="976" spans="1:55" ht="15.75" x14ac:dyDescent="0.25">
      <c r="A976" s="8" t="s">
        <v>1257</v>
      </c>
      <c r="B976" s="8" t="s">
        <v>1351</v>
      </c>
      <c r="C976" s="9" t="s">
        <v>1259</v>
      </c>
      <c r="D976" s="10">
        <v>13</v>
      </c>
      <c r="E976" s="2" t="s">
        <v>1374</v>
      </c>
      <c r="F976" s="2" t="s">
        <v>1375</v>
      </c>
      <c r="G976" s="2">
        <v>0</v>
      </c>
      <c r="H976" s="2">
        <v>110</v>
      </c>
      <c r="I976" s="2">
        <v>0</v>
      </c>
      <c r="J976" s="2">
        <v>0</v>
      </c>
      <c r="K976" s="2">
        <v>0</v>
      </c>
      <c r="L976" s="2">
        <v>3</v>
      </c>
      <c r="M976" s="2">
        <v>0</v>
      </c>
      <c r="N976" s="2">
        <v>3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2</v>
      </c>
      <c r="U976" s="2">
        <v>697</v>
      </c>
      <c r="V976" s="2">
        <v>3</v>
      </c>
      <c r="W976" s="2">
        <v>0</v>
      </c>
      <c r="X976" s="9">
        <v>0</v>
      </c>
      <c r="Y976" s="9">
        <v>0</v>
      </c>
      <c r="Z976" s="9">
        <v>2</v>
      </c>
      <c r="AA976" s="9">
        <v>0</v>
      </c>
      <c r="AB976" s="9">
        <v>0</v>
      </c>
      <c r="AC976" s="9">
        <v>1</v>
      </c>
      <c r="AD976" s="9">
        <v>7</v>
      </c>
      <c r="AE976" s="9">
        <v>0</v>
      </c>
      <c r="AF976" s="25">
        <f t="shared" si="391"/>
        <v>828</v>
      </c>
      <c r="AG976" s="25">
        <f t="shared" si="392"/>
        <v>821</v>
      </c>
    </row>
    <row r="977" spans="1:55" s="24" customFormat="1" ht="15.75" x14ac:dyDescent="0.25">
      <c r="A977" s="8"/>
      <c r="B977" s="8"/>
      <c r="C977" s="9"/>
      <c r="D977" s="43"/>
      <c r="E977" s="23" t="s">
        <v>100</v>
      </c>
      <c r="F977" s="66" t="s">
        <v>10</v>
      </c>
      <c r="G977" s="66">
        <f>SUM(G972:G976)</f>
        <v>1</v>
      </c>
      <c r="H977" s="66">
        <f t="shared" ref="H977:AE977" si="393">SUM(H972:H976)</f>
        <v>262</v>
      </c>
      <c r="I977" s="66">
        <f t="shared" si="393"/>
        <v>1</v>
      </c>
      <c r="J977" s="66">
        <f t="shared" si="393"/>
        <v>0</v>
      </c>
      <c r="K977" s="66">
        <f t="shared" si="393"/>
        <v>0</v>
      </c>
      <c r="L977" s="66">
        <f t="shared" si="393"/>
        <v>3</v>
      </c>
      <c r="M977" s="66">
        <f t="shared" si="393"/>
        <v>0</v>
      </c>
      <c r="N977" s="66">
        <f t="shared" si="393"/>
        <v>3</v>
      </c>
      <c r="O977" s="66">
        <f t="shared" si="393"/>
        <v>0</v>
      </c>
      <c r="P977" s="66">
        <f t="shared" si="393"/>
        <v>0</v>
      </c>
      <c r="Q977" s="66">
        <f t="shared" si="393"/>
        <v>0</v>
      </c>
      <c r="R977" s="66">
        <f t="shared" si="393"/>
        <v>0</v>
      </c>
      <c r="S977" s="66">
        <f t="shared" si="393"/>
        <v>0</v>
      </c>
      <c r="T977" s="66">
        <f t="shared" si="393"/>
        <v>2</v>
      </c>
      <c r="U977" s="66">
        <f t="shared" si="393"/>
        <v>1853</v>
      </c>
      <c r="V977" s="66">
        <f t="shared" si="393"/>
        <v>5</v>
      </c>
      <c r="W977" s="66">
        <f t="shared" si="393"/>
        <v>0</v>
      </c>
      <c r="X977" s="66">
        <f t="shared" si="393"/>
        <v>0</v>
      </c>
      <c r="Y977" s="66">
        <f t="shared" si="393"/>
        <v>2</v>
      </c>
      <c r="Z977" s="66">
        <f t="shared" si="393"/>
        <v>2</v>
      </c>
      <c r="AA977" s="66">
        <f t="shared" si="393"/>
        <v>0</v>
      </c>
      <c r="AB977" s="66">
        <f t="shared" si="393"/>
        <v>0</v>
      </c>
      <c r="AC977" s="66">
        <f t="shared" si="393"/>
        <v>2</v>
      </c>
      <c r="AD977" s="66">
        <f t="shared" si="393"/>
        <v>17</v>
      </c>
      <c r="AE977" s="66">
        <f t="shared" si="393"/>
        <v>0</v>
      </c>
      <c r="AF977" s="67">
        <f t="shared" ref="AF977:AG977" si="394">SUM(AF972:AF976)</f>
        <v>2153</v>
      </c>
      <c r="AG977" s="67">
        <f t="shared" si="394"/>
        <v>2136</v>
      </c>
      <c r="AH977" s="82"/>
      <c r="AI977" s="82"/>
      <c r="AJ977" s="82"/>
      <c r="AK977" s="82"/>
      <c r="AL977" s="82"/>
      <c r="AM977" s="82"/>
      <c r="AN977" s="82"/>
      <c r="AO977" s="82"/>
      <c r="AP977" s="82"/>
      <c r="AQ977" s="82"/>
      <c r="AR977" s="82"/>
      <c r="AS977" s="82"/>
      <c r="AT977" s="82"/>
      <c r="AU977" s="82"/>
      <c r="AV977" s="82"/>
      <c r="AW977" s="82"/>
      <c r="AX977" s="82"/>
      <c r="AY977" s="82"/>
      <c r="AZ977" s="82"/>
      <c r="BA977" s="82"/>
      <c r="BB977" s="82"/>
      <c r="BC977" s="82"/>
    </row>
    <row r="978" spans="1:55" ht="15.75" x14ac:dyDescent="0.25">
      <c r="A978" s="97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  <c r="AA978" s="98"/>
      <c r="AB978" s="98"/>
      <c r="AC978" s="98"/>
      <c r="AD978" s="98"/>
      <c r="AE978" s="98"/>
      <c r="AF978" s="98"/>
      <c r="AG978" s="99"/>
    </row>
    <row r="979" spans="1:55" ht="15.75" x14ac:dyDescent="0.25">
      <c r="A979" s="8" t="s">
        <v>1257</v>
      </c>
      <c r="B979" s="8" t="s">
        <v>1351</v>
      </c>
      <c r="C979" s="9" t="s">
        <v>1259</v>
      </c>
      <c r="D979" s="10">
        <v>14</v>
      </c>
      <c r="E979" s="2" t="s">
        <v>1376</v>
      </c>
      <c r="F979" s="2" t="s">
        <v>1377</v>
      </c>
      <c r="G979" s="2">
        <v>1</v>
      </c>
      <c r="H979" s="2">
        <v>14</v>
      </c>
      <c r="I979" s="2">
        <v>0</v>
      </c>
      <c r="J979" s="2">
        <v>0</v>
      </c>
      <c r="K979" s="2">
        <v>0</v>
      </c>
      <c r="L979" s="2">
        <v>1</v>
      </c>
      <c r="M979" s="2">
        <v>0</v>
      </c>
      <c r="N979" s="2">
        <v>0</v>
      </c>
      <c r="O979" s="2">
        <v>0</v>
      </c>
      <c r="P979" s="2">
        <v>1</v>
      </c>
      <c r="Q979" s="2">
        <v>0</v>
      </c>
      <c r="R979" s="2">
        <v>0</v>
      </c>
      <c r="S979" s="2">
        <v>0</v>
      </c>
      <c r="T979" s="2">
        <v>0</v>
      </c>
      <c r="U979" s="2">
        <v>546</v>
      </c>
      <c r="V979" s="2">
        <v>0</v>
      </c>
      <c r="W979" s="2">
        <v>0</v>
      </c>
      <c r="X979" s="9">
        <v>1</v>
      </c>
      <c r="Y979" s="9">
        <v>0</v>
      </c>
      <c r="Z979" s="9">
        <v>1</v>
      </c>
      <c r="AA979" s="9">
        <v>1</v>
      </c>
      <c r="AB979" s="9">
        <v>0</v>
      </c>
      <c r="AC979" s="9">
        <v>0</v>
      </c>
      <c r="AD979" s="9">
        <v>10</v>
      </c>
      <c r="AE979" s="9">
        <v>0</v>
      </c>
      <c r="AF979" s="25">
        <f>G979+H979+I979+J979+K979+L979+M979+N979+O979+P979+Q979+R979+S979+T979+U979+V979+W979+X979+Y979+Z979+AA979+AB979+AC979+AD979</f>
        <v>576</v>
      </c>
      <c r="AG979" s="25">
        <f>G979+H979+I979+J979+K979+L979+M979+N979+O979+P979+Q979+R979+S979+T979+U979+V979+W979+X979+Z979+Y979+AA979+AB979+AC979</f>
        <v>566</v>
      </c>
    </row>
    <row r="980" spans="1:55" ht="15.75" x14ac:dyDescent="0.25">
      <c r="A980" s="8" t="s">
        <v>1257</v>
      </c>
      <c r="B980" s="8" t="s">
        <v>1351</v>
      </c>
      <c r="C980" s="9" t="s">
        <v>1259</v>
      </c>
      <c r="D980" s="10">
        <v>14</v>
      </c>
      <c r="E980" s="2" t="s">
        <v>1378</v>
      </c>
      <c r="F980" s="2" t="s">
        <v>1379</v>
      </c>
      <c r="G980" s="2">
        <v>3</v>
      </c>
      <c r="H980" s="2">
        <v>79</v>
      </c>
      <c r="I980" s="2">
        <v>2</v>
      </c>
      <c r="J980" s="2">
        <v>0</v>
      </c>
      <c r="K980" s="2">
        <v>0</v>
      </c>
      <c r="L980" s="2">
        <v>0</v>
      </c>
      <c r="M980" s="2">
        <v>1</v>
      </c>
      <c r="N980" s="2">
        <v>0</v>
      </c>
      <c r="O980" s="2">
        <v>1</v>
      </c>
      <c r="P980" s="2">
        <v>0</v>
      </c>
      <c r="Q980" s="2">
        <v>2</v>
      </c>
      <c r="R980" s="2">
        <v>0</v>
      </c>
      <c r="S980" s="2">
        <v>0</v>
      </c>
      <c r="T980" s="2">
        <v>0</v>
      </c>
      <c r="U980" s="2">
        <v>451</v>
      </c>
      <c r="V980" s="2">
        <v>2</v>
      </c>
      <c r="W980" s="2">
        <v>2</v>
      </c>
      <c r="X980" s="9">
        <v>0</v>
      </c>
      <c r="Y980" s="9">
        <v>1</v>
      </c>
      <c r="Z980" s="9">
        <v>1</v>
      </c>
      <c r="AA980" s="9">
        <v>0</v>
      </c>
      <c r="AB980" s="9">
        <v>0</v>
      </c>
      <c r="AC980" s="9">
        <v>0</v>
      </c>
      <c r="AD980" s="9">
        <v>18</v>
      </c>
      <c r="AE980" s="9">
        <v>0</v>
      </c>
      <c r="AF980" s="25">
        <f t="shared" ref="AF980:AF988" si="395">G980+H980+I980+J980+K980+L980+M980+N980+O980+P980+Q980+R980+S980+T980+U980+V980+W980+X980+Y980+Z980+AA980+AB980+AC980+AD980</f>
        <v>563</v>
      </c>
      <c r="AG980" s="25">
        <f t="shared" ref="AG980:AG988" si="396">G980+H980+I980+J980+K980+L980+M980+N980+O980+P980+Q980+R980+S980+T980+U980+V980+W980+X980+Z980+Y980+AA980+AB980+AC980</f>
        <v>545</v>
      </c>
    </row>
    <row r="981" spans="1:55" ht="15.75" x14ac:dyDescent="0.25">
      <c r="A981" s="8" t="s">
        <v>1257</v>
      </c>
      <c r="B981" s="8" t="s">
        <v>1351</v>
      </c>
      <c r="C981" s="9" t="s">
        <v>1259</v>
      </c>
      <c r="D981" s="10">
        <v>14</v>
      </c>
      <c r="E981" s="2" t="s">
        <v>1378</v>
      </c>
      <c r="F981" s="2" t="s">
        <v>1380</v>
      </c>
      <c r="G981" s="2">
        <v>2</v>
      </c>
      <c r="H981" s="2">
        <v>60</v>
      </c>
      <c r="I981" s="2">
        <v>0</v>
      </c>
      <c r="J981" s="2">
        <v>0</v>
      </c>
      <c r="K981" s="2">
        <v>0</v>
      </c>
      <c r="L981" s="2">
        <v>2</v>
      </c>
      <c r="M981" s="2">
        <v>0</v>
      </c>
      <c r="N981" s="2">
        <v>0</v>
      </c>
      <c r="O981" s="2">
        <v>0</v>
      </c>
      <c r="P981" s="2">
        <v>1</v>
      </c>
      <c r="Q981" s="2">
        <v>0</v>
      </c>
      <c r="R981" s="2">
        <v>0</v>
      </c>
      <c r="S981" s="2">
        <v>1</v>
      </c>
      <c r="T981" s="2">
        <v>1</v>
      </c>
      <c r="U981" s="2">
        <v>479</v>
      </c>
      <c r="V981" s="2">
        <v>1</v>
      </c>
      <c r="W981" s="2">
        <v>1</v>
      </c>
      <c r="X981" s="9">
        <v>1</v>
      </c>
      <c r="Y981" s="9">
        <v>0</v>
      </c>
      <c r="Z981" s="9">
        <v>0</v>
      </c>
      <c r="AA981" s="9">
        <v>0</v>
      </c>
      <c r="AB981" s="9">
        <v>0</v>
      </c>
      <c r="AC981" s="9">
        <v>1</v>
      </c>
      <c r="AD981" s="9">
        <v>13</v>
      </c>
      <c r="AE981" s="9">
        <v>0</v>
      </c>
      <c r="AF981" s="25">
        <f t="shared" si="395"/>
        <v>563</v>
      </c>
      <c r="AG981" s="25">
        <f t="shared" si="396"/>
        <v>550</v>
      </c>
    </row>
    <row r="982" spans="1:55" ht="15.75" x14ac:dyDescent="0.25">
      <c r="A982" s="8" t="s">
        <v>1257</v>
      </c>
      <c r="B982" s="8" t="s">
        <v>1351</v>
      </c>
      <c r="C982" s="9" t="s">
        <v>1259</v>
      </c>
      <c r="D982" s="10">
        <v>14</v>
      </c>
      <c r="E982" s="2" t="s">
        <v>1381</v>
      </c>
      <c r="F982" s="2" t="s">
        <v>1382</v>
      </c>
      <c r="G982" s="2">
        <v>2</v>
      </c>
      <c r="H982" s="2">
        <v>35</v>
      </c>
      <c r="I982" s="2">
        <v>2</v>
      </c>
      <c r="J982" s="2">
        <v>0</v>
      </c>
      <c r="K982" s="2">
        <v>0</v>
      </c>
      <c r="L982" s="2">
        <v>0</v>
      </c>
      <c r="M982" s="2">
        <v>0</v>
      </c>
      <c r="N982" s="2">
        <v>0</v>
      </c>
      <c r="O982" s="2">
        <v>0</v>
      </c>
      <c r="P982" s="2">
        <v>1</v>
      </c>
      <c r="Q982" s="2">
        <v>0</v>
      </c>
      <c r="R982" s="2">
        <v>1</v>
      </c>
      <c r="S982" s="2">
        <v>0</v>
      </c>
      <c r="T982" s="2">
        <v>0</v>
      </c>
      <c r="U982" s="2">
        <v>417</v>
      </c>
      <c r="V982" s="2">
        <v>0</v>
      </c>
      <c r="W982" s="2">
        <v>0</v>
      </c>
      <c r="X982" s="9">
        <v>0</v>
      </c>
      <c r="Y982" s="9">
        <v>0</v>
      </c>
      <c r="Z982" s="9">
        <v>0</v>
      </c>
      <c r="AA982" s="9">
        <v>0</v>
      </c>
      <c r="AB982" s="9">
        <v>0</v>
      </c>
      <c r="AC982" s="9">
        <v>0</v>
      </c>
      <c r="AD982" s="9">
        <v>9</v>
      </c>
      <c r="AE982" s="9">
        <v>0</v>
      </c>
      <c r="AF982" s="25">
        <f t="shared" si="395"/>
        <v>467</v>
      </c>
      <c r="AG982" s="25">
        <f t="shared" si="396"/>
        <v>458</v>
      </c>
    </row>
    <row r="983" spans="1:55" ht="15.75" x14ac:dyDescent="0.25">
      <c r="A983" s="8" t="s">
        <v>1257</v>
      </c>
      <c r="B983" s="8" t="s">
        <v>1351</v>
      </c>
      <c r="C983" s="9" t="s">
        <v>1259</v>
      </c>
      <c r="D983" s="10">
        <v>14</v>
      </c>
      <c r="E983" s="2" t="s">
        <v>1381</v>
      </c>
      <c r="F983" s="2" t="s">
        <v>1383</v>
      </c>
      <c r="G983" s="2">
        <v>0</v>
      </c>
      <c r="H983" s="2">
        <v>49</v>
      </c>
      <c r="I983" s="2">
        <v>3</v>
      </c>
      <c r="J983" s="2">
        <v>0</v>
      </c>
      <c r="K983" s="2">
        <v>0</v>
      </c>
      <c r="L983" s="2">
        <v>0</v>
      </c>
      <c r="M983" s="2">
        <v>0</v>
      </c>
      <c r="N983" s="2">
        <v>0</v>
      </c>
      <c r="O983" s="2">
        <v>0</v>
      </c>
      <c r="P983" s="2">
        <v>1</v>
      </c>
      <c r="Q983" s="2">
        <v>0</v>
      </c>
      <c r="R983" s="2">
        <v>0</v>
      </c>
      <c r="S983" s="2">
        <v>0</v>
      </c>
      <c r="T983" s="2">
        <v>0</v>
      </c>
      <c r="U983" s="2">
        <v>398</v>
      </c>
      <c r="V983" s="2">
        <v>0</v>
      </c>
      <c r="W983" s="2">
        <v>0</v>
      </c>
      <c r="X983" s="9">
        <v>0</v>
      </c>
      <c r="Y983" s="9">
        <v>0</v>
      </c>
      <c r="Z983" s="9">
        <v>0</v>
      </c>
      <c r="AA983" s="9">
        <v>0</v>
      </c>
      <c r="AB983" s="9">
        <v>0</v>
      </c>
      <c r="AC983" s="9">
        <v>0</v>
      </c>
      <c r="AD983" s="9">
        <v>10</v>
      </c>
      <c r="AE983" s="9">
        <v>0</v>
      </c>
      <c r="AF983" s="25">
        <f t="shared" si="395"/>
        <v>461</v>
      </c>
      <c r="AG983" s="25">
        <f t="shared" si="396"/>
        <v>451</v>
      </c>
    </row>
    <row r="984" spans="1:55" ht="15.75" x14ac:dyDescent="0.25">
      <c r="A984" s="8" t="s">
        <v>1257</v>
      </c>
      <c r="B984" s="8" t="s">
        <v>1351</v>
      </c>
      <c r="C984" s="9" t="s">
        <v>1259</v>
      </c>
      <c r="D984" s="10">
        <v>14</v>
      </c>
      <c r="E984" s="2" t="s">
        <v>1384</v>
      </c>
      <c r="F984" s="2" t="s">
        <v>1385</v>
      </c>
      <c r="G984" s="2">
        <v>0</v>
      </c>
      <c r="H984" s="2">
        <v>17</v>
      </c>
      <c r="I984" s="2">
        <v>0</v>
      </c>
      <c r="J984" s="2">
        <v>0</v>
      </c>
      <c r="K984" s="2">
        <v>0</v>
      </c>
      <c r="L984" s="2">
        <v>1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1</v>
      </c>
      <c r="U984" s="2">
        <v>396</v>
      </c>
      <c r="V984" s="2">
        <v>0</v>
      </c>
      <c r="W984" s="2">
        <v>0</v>
      </c>
      <c r="X984" s="56">
        <v>0</v>
      </c>
      <c r="Y984" s="56">
        <v>1</v>
      </c>
      <c r="Z984" s="56">
        <v>0</v>
      </c>
      <c r="AA984" s="56">
        <v>0</v>
      </c>
      <c r="AB984" s="56">
        <v>0</v>
      </c>
      <c r="AC984" s="56">
        <v>0</v>
      </c>
      <c r="AD984" s="56">
        <v>6</v>
      </c>
      <c r="AE984" s="56">
        <v>0</v>
      </c>
      <c r="AF984" s="25">
        <f t="shared" si="395"/>
        <v>422</v>
      </c>
      <c r="AG984" s="25">
        <f t="shared" si="396"/>
        <v>416</v>
      </c>
    </row>
    <row r="985" spans="1:55" ht="15.75" x14ac:dyDescent="0.25">
      <c r="A985" s="8" t="s">
        <v>1257</v>
      </c>
      <c r="B985" s="8" t="s">
        <v>1351</v>
      </c>
      <c r="C985" s="9" t="s">
        <v>1259</v>
      </c>
      <c r="D985" s="10">
        <v>14</v>
      </c>
      <c r="E985" s="2" t="s">
        <v>1386</v>
      </c>
      <c r="F985" s="2" t="s">
        <v>1387</v>
      </c>
      <c r="G985" s="2">
        <v>0</v>
      </c>
      <c r="H985" s="2">
        <v>16</v>
      </c>
      <c r="I985" s="2">
        <v>2</v>
      </c>
      <c r="J985" s="2">
        <v>0</v>
      </c>
      <c r="K985" s="2">
        <v>0</v>
      </c>
      <c r="L985" s="2">
        <v>2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522</v>
      </c>
      <c r="V985" s="2">
        <v>0</v>
      </c>
      <c r="W985" s="2">
        <v>0</v>
      </c>
      <c r="X985" s="9">
        <v>0</v>
      </c>
      <c r="Y985" s="9">
        <v>0</v>
      </c>
      <c r="Z985" s="9">
        <v>0</v>
      </c>
      <c r="AA985" s="9">
        <v>0</v>
      </c>
      <c r="AB985" s="9">
        <v>0</v>
      </c>
      <c r="AC985" s="9">
        <v>0</v>
      </c>
      <c r="AD985" s="9">
        <v>11</v>
      </c>
      <c r="AE985" s="9">
        <v>0</v>
      </c>
      <c r="AF985" s="25">
        <f t="shared" si="395"/>
        <v>553</v>
      </c>
      <c r="AG985" s="25">
        <f t="shared" si="396"/>
        <v>542</v>
      </c>
    </row>
    <row r="986" spans="1:55" ht="15.75" x14ac:dyDescent="0.25">
      <c r="A986" s="8" t="s">
        <v>1257</v>
      </c>
      <c r="B986" s="8" t="s">
        <v>1351</v>
      </c>
      <c r="C986" s="9" t="s">
        <v>1259</v>
      </c>
      <c r="D986" s="10">
        <v>14</v>
      </c>
      <c r="E986" s="2" t="s">
        <v>1386</v>
      </c>
      <c r="F986" s="2" t="s">
        <v>1388</v>
      </c>
      <c r="G986" s="2">
        <v>0</v>
      </c>
      <c r="H986" s="2">
        <v>14</v>
      </c>
      <c r="I986" s="2">
        <v>1</v>
      </c>
      <c r="J986" s="2">
        <v>0</v>
      </c>
      <c r="K986" s="2">
        <v>0</v>
      </c>
      <c r="L986" s="2">
        <v>0</v>
      </c>
      <c r="M986" s="2">
        <v>1</v>
      </c>
      <c r="N986" s="2">
        <v>0</v>
      </c>
      <c r="O986" s="2">
        <v>0</v>
      </c>
      <c r="P986" s="2">
        <v>0</v>
      </c>
      <c r="Q986" s="2">
        <v>0</v>
      </c>
      <c r="R986" s="2">
        <v>1</v>
      </c>
      <c r="S986" s="2">
        <v>0</v>
      </c>
      <c r="T986" s="2">
        <v>0</v>
      </c>
      <c r="U986" s="2">
        <v>532</v>
      </c>
      <c r="V986" s="2">
        <v>0</v>
      </c>
      <c r="W986" s="2">
        <v>0</v>
      </c>
      <c r="X986" s="9">
        <v>0</v>
      </c>
      <c r="Y986" s="9">
        <v>0</v>
      </c>
      <c r="Z986" s="9">
        <v>1</v>
      </c>
      <c r="AA986" s="9">
        <v>0</v>
      </c>
      <c r="AB986" s="9">
        <v>0</v>
      </c>
      <c r="AC986" s="9">
        <v>1</v>
      </c>
      <c r="AD986" s="9">
        <v>10</v>
      </c>
      <c r="AE986" s="9">
        <v>0</v>
      </c>
      <c r="AF986" s="25">
        <f t="shared" si="395"/>
        <v>561</v>
      </c>
      <c r="AG986" s="25">
        <f t="shared" si="396"/>
        <v>551</v>
      </c>
    </row>
    <row r="987" spans="1:55" ht="15.75" x14ac:dyDescent="0.25">
      <c r="A987" s="8" t="s">
        <v>1257</v>
      </c>
      <c r="B987" s="8" t="s">
        <v>1351</v>
      </c>
      <c r="C987" s="9" t="s">
        <v>1259</v>
      </c>
      <c r="D987" s="10">
        <v>14</v>
      </c>
      <c r="E987" s="2" t="s">
        <v>1389</v>
      </c>
      <c r="F987" s="2" t="s">
        <v>1390</v>
      </c>
      <c r="G987" s="2">
        <v>3</v>
      </c>
      <c r="H987" s="2">
        <v>25</v>
      </c>
      <c r="I987" s="2">
        <v>0</v>
      </c>
      <c r="J987" s="2">
        <v>1</v>
      </c>
      <c r="K987" s="2">
        <v>0</v>
      </c>
      <c r="L987" s="2">
        <v>1</v>
      </c>
      <c r="M987" s="2">
        <v>1</v>
      </c>
      <c r="N987" s="2">
        <v>0</v>
      </c>
      <c r="O987" s="2">
        <v>1</v>
      </c>
      <c r="P987" s="2">
        <v>0</v>
      </c>
      <c r="Q987" s="2">
        <v>0</v>
      </c>
      <c r="R987" s="2">
        <v>0</v>
      </c>
      <c r="S987" s="2">
        <v>0</v>
      </c>
      <c r="T987" s="2">
        <v>1</v>
      </c>
      <c r="U987" s="2">
        <v>641</v>
      </c>
      <c r="V987" s="2">
        <v>1</v>
      </c>
      <c r="W987" s="2">
        <v>0</v>
      </c>
      <c r="X987" s="9">
        <v>1</v>
      </c>
      <c r="Y987" s="9">
        <v>1</v>
      </c>
      <c r="Z987" s="9">
        <v>0</v>
      </c>
      <c r="AA987" s="9">
        <v>2</v>
      </c>
      <c r="AB987" s="9">
        <v>0</v>
      </c>
      <c r="AC987" s="9">
        <v>0</v>
      </c>
      <c r="AD987" s="9">
        <v>16</v>
      </c>
      <c r="AE987" s="9">
        <v>0</v>
      </c>
      <c r="AF987" s="25">
        <f t="shared" si="395"/>
        <v>695</v>
      </c>
      <c r="AG987" s="25">
        <f t="shared" si="396"/>
        <v>679</v>
      </c>
    </row>
    <row r="988" spans="1:55" ht="15.75" x14ac:dyDescent="0.25">
      <c r="A988" s="8" t="s">
        <v>1257</v>
      </c>
      <c r="B988" s="8" t="s">
        <v>1351</v>
      </c>
      <c r="C988" s="9" t="s">
        <v>1259</v>
      </c>
      <c r="D988" s="10">
        <v>14</v>
      </c>
      <c r="E988" s="2" t="s">
        <v>1389</v>
      </c>
      <c r="F988" s="2" t="s">
        <v>1391</v>
      </c>
      <c r="G988" s="2">
        <v>4</v>
      </c>
      <c r="H988" s="2">
        <v>32</v>
      </c>
      <c r="I988" s="2">
        <v>2</v>
      </c>
      <c r="J988" s="2">
        <v>0</v>
      </c>
      <c r="K988" s="2">
        <v>0</v>
      </c>
      <c r="L988" s="2">
        <v>0</v>
      </c>
      <c r="M988" s="2">
        <v>0</v>
      </c>
      <c r="N988" s="2">
        <v>1</v>
      </c>
      <c r="O988" s="2">
        <v>0</v>
      </c>
      <c r="P988" s="2">
        <v>0</v>
      </c>
      <c r="Q988" s="2">
        <v>0</v>
      </c>
      <c r="R988" s="2">
        <v>1</v>
      </c>
      <c r="S988" s="2">
        <v>0</v>
      </c>
      <c r="T988" s="2">
        <v>1</v>
      </c>
      <c r="U988" s="2">
        <v>608</v>
      </c>
      <c r="V988" s="2">
        <v>1</v>
      </c>
      <c r="W988" s="2">
        <v>0</v>
      </c>
      <c r="X988" s="9">
        <v>0</v>
      </c>
      <c r="Y988" s="9">
        <v>0</v>
      </c>
      <c r="Z988" s="9">
        <v>1</v>
      </c>
      <c r="AA988" s="9">
        <v>0</v>
      </c>
      <c r="AB988" s="9">
        <v>0</v>
      </c>
      <c r="AC988" s="9">
        <v>0</v>
      </c>
      <c r="AD988" s="9">
        <v>29</v>
      </c>
      <c r="AE988" s="9"/>
      <c r="AF988" s="25">
        <f t="shared" si="395"/>
        <v>680</v>
      </c>
      <c r="AG988" s="25">
        <f t="shared" si="396"/>
        <v>651</v>
      </c>
    </row>
    <row r="989" spans="1:55" s="24" customFormat="1" ht="15.75" x14ac:dyDescent="0.25">
      <c r="A989" s="8"/>
      <c r="B989" s="8"/>
      <c r="C989" s="9"/>
      <c r="D989" s="43"/>
      <c r="E989" s="23" t="s">
        <v>241</v>
      </c>
      <c r="F989" s="66" t="s">
        <v>10</v>
      </c>
      <c r="G989" s="66">
        <f>SUM(G979:G988)</f>
        <v>15</v>
      </c>
      <c r="H989" s="66">
        <f t="shared" ref="H989:AE989" si="397">SUM(H979:H988)</f>
        <v>341</v>
      </c>
      <c r="I989" s="66">
        <f t="shared" si="397"/>
        <v>12</v>
      </c>
      <c r="J989" s="66">
        <f t="shared" si="397"/>
        <v>1</v>
      </c>
      <c r="K989" s="66">
        <f t="shared" si="397"/>
        <v>0</v>
      </c>
      <c r="L989" s="66">
        <f t="shared" si="397"/>
        <v>7</v>
      </c>
      <c r="M989" s="66">
        <f t="shared" si="397"/>
        <v>3</v>
      </c>
      <c r="N989" s="66">
        <f t="shared" si="397"/>
        <v>1</v>
      </c>
      <c r="O989" s="66">
        <f t="shared" si="397"/>
        <v>2</v>
      </c>
      <c r="P989" s="66">
        <f t="shared" si="397"/>
        <v>4</v>
      </c>
      <c r="Q989" s="66">
        <f t="shared" si="397"/>
        <v>2</v>
      </c>
      <c r="R989" s="66">
        <f t="shared" si="397"/>
        <v>3</v>
      </c>
      <c r="S989" s="66">
        <f t="shared" si="397"/>
        <v>1</v>
      </c>
      <c r="T989" s="66">
        <f t="shared" si="397"/>
        <v>4</v>
      </c>
      <c r="U989" s="66">
        <f t="shared" si="397"/>
        <v>4990</v>
      </c>
      <c r="V989" s="66">
        <f t="shared" si="397"/>
        <v>5</v>
      </c>
      <c r="W989" s="66">
        <f t="shared" si="397"/>
        <v>3</v>
      </c>
      <c r="X989" s="66">
        <f t="shared" si="397"/>
        <v>3</v>
      </c>
      <c r="Y989" s="66">
        <f t="shared" si="397"/>
        <v>3</v>
      </c>
      <c r="Z989" s="66">
        <f t="shared" si="397"/>
        <v>4</v>
      </c>
      <c r="AA989" s="66">
        <f t="shared" si="397"/>
        <v>3</v>
      </c>
      <c r="AB989" s="66">
        <f t="shared" si="397"/>
        <v>0</v>
      </c>
      <c r="AC989" s="66">
        <f t="shared" si="397"/>
        <v>2</v>
      </c>
      <c r="AD989" s="66">
        <f t="shared" si="397"/>
        <v>132</v>
      </c>
      <c r="AE989" s="66">
        <f t="shared" si="397"/>
        <v>0</v>
      </c>
      <c r="AF989" s="67">
        <f t="shared" ref="AF989:AG989" si="398">SUM(AF979:AF988)</f>
        <v>5541</v>
      </c>
      <c r="AG989" s="67">
        <f t="shared" si="398"/>
        <v>5409</v>
      </c>
      <c r="AH989" s="82"/>
      <c r="AI989" s="82"/>
      <c r="AJ989" s="82"/>
      <c r="AK989" s="82"/>
      <c r="AL989" s="82"/>
      <c r="AM989" s="82"/>
      <c r="AN989" s="82"/>
      <c r="AO989" s="82"/>
      <c r="AP989" s="82"/>
      <c r="AQ989" s="82"/>
      <c r="AR989" s="82"/>
      <c r="AS989" s="82"/>
      <c r="AT989" s="82"/>
      <c r="AU989" s="82"/>
      <c r="AV989" s="82"/>
      <c r="AW989" s="82"/>
      <c r="AX989" s="82"/>
      <c r="AY989" s="82"/>
      <c r="AZ989" s="82"/>
      <c r="BA989" s="82"/>
      <c r="BB989" s="82"/>
      <c r="BC989" s="82"/>
    </row>
    <row r="990" spans="1:55" ht="15.75" x14ac:dyDescent="0.25">
      <c r="A990" s="97"/>
      <c r="B990" s="98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  <c r="AA990" s="98"/>
      <c r="AB990" s="98"/>
      <c r="AC990" s="98"/>
      <c r="AD990" s="98"/>
      <c r="AE990" s="98"/>
      <c r="AF990" s="98"/>
      <c r="AG990" s="99"/>
    </row>
    <row r="991" spans="1:55" ht="15.75" x14ac:dyDescent="0.25">
      <c r="A991" s="8" t="s">
        <v>1257</v>
      </c>
      <c r="B991" s="8" t="s">
        <v>1351</v>
      </c>
      <c r="C991" s="9" t="s">
        <v>1259</v>
      </c>
      <c r="D991" s="10">
        <v>15</v>
      </c>
      <c r="E991" s="2" t="s">
        <v>1392</v>
      </c>
      <c r="F991" s="2" t="s">
        <v>1393</v>
      </c>
      <c r="G991" s="2">
        <v>2</v>
      </c>
      <c r="H991" s="2">
        <v>48</v>
      </c>
      <c r="I991" s="2">
        <v>1</v>
      </c>
      <c r="J991" s="2">
        <v>1</v>
      </c>
      <c r="K991" s="2">
        <v>0</v>
      </c>
      <c r="L991" s="2">
        <v>3</v>
      </c>
      <c r="M991" s="2">
        <v>1</v>
      </c>
      <c r="N991" s="2">
        <v>0</v>
      </c>
      <c r="O991" s="2">
        <v>0</v>
      </c>
      <c r="P991" s="2">
        <v>2</v>
      </c>
      <c r="Q991" s="2">
        <v>0</v>
      </c>
      <c r="R991" s="2">
        <v>0</v>
      </c>
      <c r="S991" s="2">
        <v>1</v>
      </c>
      <c r="T991" s="2">
        <v>0</v>
      </c>
      <c r="U991" s="2">
        <v>515</v>
      </c>
      <c r="V991" s="2">
        <v>0</v>
      </c>
      <c r="W991" s="2">
        <v>0</v>
      </c>
      <c r="X991" s="9">
        <v>0</v>
      </c>
      <c r="Y991" s="9">
        <v>2</v>
      </c>
      <c r="Z991" s="9">
        <v>1</v>
      </c>
      <c r="AA991" s="9">
        <v>0</v>
      </c>
      <c r="AB991" s="9">
        <v>1</v>
      </c>
      <c r="AC991" s="9">
        <v>0</v>
      </c>
      <c r="AD991" s="9">
        <v>12</v>
      </c>
      <c r="AE991" s="9">
        <v>0</v>
      </c>
      <c r="AF991" s="25">
        <f>G991+H991+I991+J991+K991+L991+M991+N991+O991+P991+Q991+R991+S991+T991+U991+V991+W991+X991+Y991+Z991+AA991+AB991+AC991+AD991</f>
        <v>590</v>
      </c>
      <c r="AG991" s="25">
        <f>G991+H991+I991+J991+K991+L991+M991+N991+O991+P991+Q991+R991+S991+T991+U991+V991+W991+X991+Z991+Y991+AA991+AB991+AC991</f>
        <v>578</v>
      </c>
    </row>
    <row r="992" spans="1:55" ht="15.75" x14ac:dyDescent="0.25">
      <c r="A992" s="8" t="s">
        <v>1257</v>
      </c>
      <c r="B992" s="8" t="s">
        <v>1351</v>
      </c>
      <c r="C992" s="9" t="s">
        <v>1259</v>
      </c>
      <c r="D992" s="10">
        <v>15</v>
      </c>
      <c r="E992" s="2" t="s">
        <v>1392</v>
      </c>
      <c r="F992" s="2" t="s">
        <v>1394</v>
      </c>
      <c r="G992" s="2">
        <v>1</v>
      </c>
      <c r="H992" s="2">
        <v>45</v>
      </c>
      <c r="I992" s="2">
        <v>2</v>
      </c>
      <c r="J992" s="2">
        <v>0</v>
      </c>
      <c r="K992" s="2">
        <v>1</v>
      </c>
      <c r="L992" s="2">
        <v>2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529</v>
      </c>
      <c r="V992" s="2">
        <v>1</v>
      </c>
      <c r="W992" s="2">
        <v>0</v>
      </c>
      <c r="X992" s="9">
        <v>0</v>
      </c>
      <c r="Y992" s="9">
        <v>0</v>
      </c>
      <c r="Z992" s="9">
        <v>1</v>
      </c>
      <c r="AA992" s="9">
        <v>0</v>
      </c>
      <c r="AB992" s="9">
        <v>1</v>
      </c>
      <c r="AC992" s="9">
        <v>0</v>
      </c>
      <c r="AD992" s="9">
        <v>8</v>
      </c>
      <c r="AE992" s="9">
        <v>0</v>
      </c>
      <c r="AF992" s="25">
        <f t="shared" ref="AF992:AF997" si="399">G992+H992+I992+J992+K992+L992+M992+N992+O992+P992+Q992+R992+S992+T992+U992+V992+W992+X992+Y992+Z992+AA992+AB992+AC992+AD992</f>
        <v>591</v>
      </c>
      <c r="AG992" s="25">
        <f t="shared" ref="AG992:AG997" si="400">G992+H992+I992+J992+K992+L992+M992+N992+O992+P992+Q992+R992+S992+T992+U992+V992+W992+X992+Z992+Y992+AA992+AB992+AC992</f>
        <v>583</v>
      </c>
    </row>
    <row r="993" spans="1:55" ht="15.75" x14ac:dyDescent="0.25">
      <c r="A993" s="8" t="s">
        <v>1257</v>
      </c>
      <c r="B993" s="8" t="s">
        <v>1351</v>
      </c>
      <c r="C993" s="9" t="s">
        <v>1259</v>
      </c>
      <c r="D993" s="10">
        <v>15</v>
      </c>
      <c r="E993" s="2" t="s">
        <v>1395</v>
      </c>
      <c r="F993" s="2" t="s">
        <v>1396</v>
      </c>
      <c r="G993" s="2">
        <v>1</v>
      </c>
      <c r="H993" s="2">
        <v>125</v>
      </c>
      <c r="I993" s="2">
        <v>3</v>
      </c>
      <c r="J993" s="2">
        <v>0</v>
      </c>
      <c r="K993" s="2">
        <v>1</v>
      </c>
      <c r="L993" s="2">
        <v>0</v>
      </c>
      <c r="M993" s="2">
        <v>1</v>
      </c>
      <c r="N993" s="2">
        <v>0</v>
      </c>
      <c r="O993" s="2">
        <v>0</v>
      </c>
      <c r="P993" s="2">
        <v>0</v>
      </c>
      <c r="Q993" s="2">
        <v>1</v>
      </c>
      <c r="R993" s="2">
        <v>0</v>
      </c>
      <c r="S993" s="2">
        <v>0</v>
      </c>
      <c r="T993" s="2">
        <v>0</v>
      </c>
      <c r="U993" s="2">
        <v>542</v>
      </c>
      <c r="V993" s="2">
        <v>1</v>
      </c>
      <c r="W993" s="2">
        <v>1</v>
      </c>
      <c r="X993" s="9">
        <v>0</v>
      </c>
      <c r="Y993" s="9">
        <v>0</v>
      </c>
      <c r="Z993" s="9">
        <v>0</v>
      </c>
      <c r="AA993" s="9">
        <v>0</v>
      </c>
      <c r="AB993" s="9">
        <v>0</v>
      </c>
      <c r="AC993" s="9">
        <v>0</v>
      </c>
      <c r="AD993" s="9">
        <v>4</v>
      </c>
      <c r="AE993" s="9">
        <v>0</v>
      </c>
      <c r="AF993" s="25">
        <f t="shared" si="399"/>
        <v>680</v>
      </c>
      <c r="AG993" s="25">
        <f t="shared" si="400"/>
        <v>676</v>
      </c>
    </row>
    <row r="994" spans="1:55" ht="15.75" x14ac:dyDescent="0.25">
      <c r="A994" s="8" t="s">
        <v>1257</v>
      </c>
      <c r="B994" s="8" t="s">
        <v>1351</v>
      </c>
      <c r="C994" s="9" t="s">
        <v>1259</v>
      </c>
      <c r="D994" s="10">
        <v>15</v>
      </c>
      <c r="E994" s="2" t="s">
        <v>1397</v>
      </c>
      <c r="F994" s="2" t="s">
        <v>1398</v>
      </c>
      <c r="G994" s="2">
        <v>0</v>
      </c>
      <c r="H994" s="2">
        <v>64</v>
      </c>
      <c r="I994" s="2">
        <v>1</v>
      </c>
      <c r="J994" s="2">
        <v>0</v>
      </c>
      <c r="K994" s="2">
        <v>1</v>
      </c>
      <c r="L994" s="2">
        <v>0</v>
      </c>
      <c r="M994" s="2">
        <v>2</v>
      </c>
      <c r="N994" s="2">
        <v>2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636</v>
      </c>
      <c r="V994" s="2">
        <v>2</v>
      </c>
      <c r="W994" s="2">
        <v>0</v>
      </c>
      <c r="X994" s="9">
        <v>0</v>
      </c>
      <c r="Y994" s="9">
        <v>0</v>
      </c>
      <c r="Z994" s="9">
        <v>0</v>
      </c>
      <c r="AA994" s="9">
        <v>0</v>
      </c>
      <c r="AB994" s="9">
        <v>0</v>
      </c>
      <c r="AC994" s="9">
        <v>0</v>
      </c>
      <c r="AD994" s="9">
        <v>9</v>
      </c>
      <c r="AE994" s="9">
        <v>0</v>
      </c>
      <c r="AF994" s="25">
        <f t="shared" si="399"/>
        <v>717</v>
      </c>
      <c r="AG994" s="25">
        <f t="shared" si="400"/>
        <v>708</v>
      </c>
    </row>
    <row r="995" spans="1:55" ht="15.75" x14ac:dyDescent="0.25">
      <c r="A995" s="8" t="s">
        <v>1257</v>
      </c>
      <c r="B995" s="8" t="s">
        <v>1351</v>
      </c>
      <c r="C995" s="9" t="s">
        <v>1259</v>
      </c>
      <c r="D995" s="10">
        <v>15</v>
      </c>
      <c r="E995" s="2" t="s">
        <v>1399</v>
      </c>
      <c r="F995" s="2" t="s">
        <v>1400</v>
      </c>
      <c r="G995" s="2">
        <v>0</v>
      </c>
      <c r="H995" s="2">
        <v>4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41</v>
      </c>
      <c r="V995" s="2">
        <v>0</v>
      </c>
      <c r="W995" s="2">
        <v>0</v>
      </c>
      <c r="X995" s="9">
        <v>0</v>
      </c>
      <c r="Y995" s="9">
        <v>0</v>
      </c>
      <c r="Z995" s="9">
        <v>0</v>
      </c>
      <c r="AA995" s="9">
        <v>0</v>
      </c>
      <c r="AB995" s="9">
        <v>1</v>
      </c>
      <c r="AC995" s="9">
        <v>0</v>
      </c>
      <c r="AD995" s="9">
        <v>0</v>
      </c>
      <c r="AE995" s="9">
        <v>0</v>
      </c>
      <c r="AF995" s="25">
        <f t="shared" si="399"/>
        <v>46</v>
      </c>
      <c r="AG995" s="25">
        <f t="shared" si="400"/>
        <v>46</v>
      </c>
    </row>
    <row r="996" spans="1:55" ht="15.75" x14ac:dyDescent="0.25">
      <c r="A996" s="8" t="s">
        <v>1257</v>
      </c>
      <c r="B996" s="8" t="s">
        <v>1351</v>
      </c>
      <c r="C996" s="9" t="s">
        <v>1259</v>
      </c>
      <c r="D996" s="10">
        <v>15</v>
      </c>
      <c r="E996" s="2" t="s">
        <v>711</v>
      </c>
      <c r="F996" s="2" t="s">
        <v>1401</v>
      </c>
      <c r="G996" s="2">
        <v>3</v>
      </c>
      <c r="H996" s="2">
        <v>60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  <c r="N996" s="2">
        <v>2</v>
      </c>
      <c r="O996" s="2">
        <v>0</v>
      </c>
      <c r="P996" s="2">
        <v>2</v>
      </c>
      <c r="Q996" s="2">
        <v>0</v>
      </c>
      <c r="R996" s="2">
        <v>0</v>
      </c>
      <c r="S996" s="2">
        <v>0</v>
      </c>
      <c r="T996" s="2">
        <v>1</v>
      </c>
      <c r="U996" s="2">
        <v>637</v>
      </c>
      <c r="V996" s="2">
        <v>3</v>
      </c>
      <c r="W996" s="2">
        <v>0</v>
      </c>
      <c r="X996" s="9">
        <v>0</v>
      </c>
      <c r="Y996" s="9">
        <v>0</v>
      </c>
      <c r="Z996" s="9">
        <v>0</v>
      </c>
      <c r="AA996" s="9">
        <v>1</v>
      </c>
      <c r="AB996" s="9">
        <v>0</v>
      </c>
      <c r="AC996" s="9">
        <v>0</v>
      </c>
      <c r="AD996" s="9">
        <v>55</v>
      </c>
      <c r="AE996" s="9">
        <v>0</v>
      </c>
      <c r="AF996" s="25">
        <f t="shared" si="399"/>
        <v>764</v>
      </c>
      <c r="AG996" s="25">
        <f t="shared" si="400"/>
        <v>709</v>
      </c>
    </row>
    <row r="997" spans="1:55" ht="15.75" x14ac:dyDescent="0.25">
      <c r="A997" s="8" t="s">
        <v>1257</v>
      </c>
      <c r="B997" s="8" t="s">
        <v>1351</v>
      </c>
      <c r="C997" s="9" t="s">
        <v>1259</v>
      </c>
      <c r="D997" s="10">
        <v>15</v>
      </c>
      <c r="E997" s="2" t="s">
        <v>711</v>
      </c>
      <c r="F997" s="2" t="s">
        <v>1402</v>
      </c>
      <c r="G997" s="2">
        <v>3</v>
      </c>
      <c r="H997" s="2">
        <v>58</v>
      </c>
      <c r="I997" s="2">
        <v>0</v>
      </c>
      <c r="J997" s="2">
        <v>0</v>
      </c>
      <c r="K997" s="2">
        <v>0</v>
      </c>
      <c r="L997" s="2">
        <v>1</v>
      </c>
      <c r="M997" s="2">
        <v>1</v>
      </c>
      <c r="N997" s="2">
        <v>1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651</v>
      </c>
      <c r="V997" s="2">
        <v>1</v>
      </c>
      <c r="W997" s="2">
        <v>0</v>
      </c>
      <c r="X997" s="9">
        <v>1</v>
      </c>
      <c r="Y997" s="9">
        <v>5</v>
      </c>
      <c r="Z997" s="9">
        <v>1</v>
      </c>
      <c r="AA997" s="9">
        <v>1</v>
      </c>
      <c r="AB997" s="9">
        <v>1</v>
      </c>
      <c r="AC997" s="9">
        <v>2</v>
      </c>
      <c r="AD997" s="9">
        <v>38</v>
      </c>
      <c r="AE997" s="9">
        <v>0</v>
      </c>
      <c r="AF997" s="25">
        <f t="shared" si="399"/>
        <v>765</v>
      </c>
      <c r="AG997" s="25">
        <f t="shared" si="400"/>
        <v>727</v>
      </c>
    </row>
    <row r="998" spans="1:55" s="24" customFormat="1" ht="15.75" x14ac:dyDescent="0.25">
      <c r="A998" s="8"/>
      <c r="B998" s="8"/>
      <c r="C998" s="9"/>
      <c r="D998" s="43"/>
      <c r="E998" s="23" t="s">
        <v>121</v>
      </c>
      <c r="F998" s="66" t="s">
        <v>10</v>
      </c>
      <c r="G998" s="66">
        <f>SUM(G991:G997)</f>
        <v>10</v>
      </c>
      <c r="H998" s="66">
        <f t="shared" ref="H998:AE998" si="401">SUM(H991:H997)</f>
        <v>404</v>
      </c>
      <c r="I998" s="66">
        <f t="shared" si="401"/>
        <v>7</v>
      </c>
      <c r="J998" s="66">
        <f t="shared" si="401"/>
        <v>1</v>
      </c>
      <c r="K998" s="66">
        <f t="shared" si="401"/>
        <v>3</v>
      </c>
      <c r="L998" s="66">
        <f t="shared" si="401"/>
        <v>6</v>
      </c>
      <c r="M998" s="66">
        <f t="shared" si="401"/>
        <v>5</v>
      </c>
      <c r="N998" s="66">
        <f t="shared" si="401"/>
        <v>5</v>
      </c>
      <c r="O998" s="66">
        <f t="shared" si="401"/>
        <v>0</v>
      </c>
      <c r="P998" s="66">
        <f t="shared" si="401"/>
        <v>4</v>
      </c>
      <c r="Q998" s="66">
        <f t="shared" si="401"/>
        <v>1</v>
      </c>
      <c r="R998" s="66">
        <f t="shared" si="401"/>
        <v>0</v>
      </c>
      <c r="S998" s="66">
        <f t="shared" si="401"/>
        <v>1</v>
      </c>
      <c r="T998" s="66">
        <f t="shared" si="401"/>
        <v>1</v>
      </c>
      <c r="U998" s="66">
        <f t="shared" si="401"/>
        <v>3551</v>
      </c>
      <c r="V998" s="66">
        <f t="shared" si="401"/>
        <v>8</v>
      </c>
      <c r="W998" s="66">
        <f t="shared" si="401"/>
        <v>1</v>
      </c>
      <c r="X998" s="66">
        <f t="shared" si="401"/>
        <v>1</v>
      </c>
      <c r="Y998" s="66">
        <f t="shared" si="401"/>
        <v>7</v>
      </c>
      <c r="Z998" s="66">
        <f t="shared" si="401"/>
        <v>3</v>
      </c>
      <c r="AA998" s="66">
        <f t="shared" si="401"/>
        <v>2</v>
      </c>
      <c r="AB998" s="66">
        <f t="shared" si="401"/>
        <v>4</v>
      </c>
      <c r="AC998" s="66">
        <f t="shared" si="401"/>
        <v>2</v>
      </c>
      <c r="AD998" s="66">
        <f t="shared" si="401"/>
        <v>126</v>
      </c>
      <c r="AE998" s="66">
        <f t="shared" si="401"/>
        <v>0</v>
      </c>
      <c r="AF998" s="67">
        <f t="shared" ref="AF998:AG998" si="402">SUM(AF991:AF997)</f>
        <v>4153</v>
      </c>
      <c r="AG998" s="67">
        <f t="shared" si="402"/>
        <v>4027</v>
      </c>
      <c r="AH998" s="82"/>
      <c r="AI998" s="82"/>
      <c r="AJ998" s="82"/>
      <c r="AK998" s="82"/>
      <c r="AL998" s="82"/>
      <c r="AM998" s="82"/>
      <c r="AN998" s="82"/>
      <c r="AO998" s="82"/>
      <c r="AP998" s="82"/>
      <c r="AQ998" s="82"/>
      <c r="AR998" s="82"/>
      <c r="AS998" s="82"/>
      <c r="AT998" s="82"/>
      <c r="AU998" s="82"/>
      <c r="AV998" s="82"/>
      <c r="AW998" s="82"/>
      <c r="AX998" s="82"/>
      <c r="AY998" s="82"/>
      <c r="AZ998" s="82"/>
      <c r="BA998" s="82"/>
      <c r="BB998" s="82"/>
      <c r="BC998" s="82"/>
    </row>
    <row r="999" spans="1:55" ht="15.75" x14ac:dyDescent="0.25">
      <c r="A999" s="97"/>
      <c r="B999" s="98"/>
      <c r="C999" s="98"/>
      <c r="D999" s="98"/>
      <c r="E999" s="98"/>
      <c r="F999" s="98"/>
      <c r="G999" s="98"/>
      <c r="H999" s="98"/>
      <c r="I999" s="98"/>
      <c r="J999" s="98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8"/>
      <c r="AA999" s="98"/>
      <c r="AB999" s="98"/>
      <c r="AC999" s="98"/>
      <c r="AD999" s="98"/>
      <c r="AE999" s="98"/>
      <c r="AF999" s="98"/>
      <c r="AG999" s="99"/>
    </row>
    <row r="1000" spans="1:55" ht="15.75" x14ac:dyDescent="0.25">
      <c r="A1000" s="8" t="s">
        <v>1257</v>
      </c>
      <c r="B1000" s="8" t="s">
        <v>1351</v>
      </c>
      <c r="C1000" s="9" t="s">
        <v>1259</v>
      </c>
      <c r="D1000" s="10">
        <v>16</v>
      </c>
      <c r="E1000" s="2" t="s">
        <v>1403</v>
      </c>
      <c r="F1000" s="2" t="s">
        <v>1404</v>
      </c>
      <c r="G1000" s="2">
        <v>1</v>
      </c>
      <c r="H1000" s="2">
        <v>33</v>
      </c>
      <c r="I1000" s="2">
        <v>2</v>
      </c>
      <c r="J1000" s="2">
        <v>0</v>
      </c>
      <c r="K1000" s="2">
        <v>0</v>
      </c>
      <c r="L1000" s="2">
        <v>1</v>
      </c>
      <c r="M1000" s="2">
        <v>0</v>
      </c>
      <c r="N1000" s="2">
        <v>1</v>
      </c>
      <c r="O1000" s="2">
        <v>1</v>
      </c>
      <c r="P1000" s="2">
        <v>0</v>
      </c>
      <c r="Q1000" s="2">
        <v>0</v>
      </c>
      <c r="R1000" s="2">
        <v>0</v>
      </c>
      <c r="S1000" s="2">
        <v>0</v>
      </c>
      <c r="T1000" s="2">
        <v>2</v>
      </c>
      <c r="U1000" s="2">
        <v>717</v>
      </c>
      <c r="V1000" s="2">
        <v>1</v>
      </c>
      <c r="W1000" s="2">
        <v>0</v>
      </c>
      <c r="X1000" s="9">
        <v>0</v>
      </c>
      <c r="Y1000" s="9">
        <v>2</v>
      </c>
      <c r="Z1000" s="9">
        <v>0</v>
      </c>
      <c r="AA1000" s="9">
        <v>0</v>
      </c>
      <c r="AB1000" s="9">
        <v>0</v>
      </c>
      <c r="AC1000" s="9">
        <v>2</v>
      </c>
      <c r="AD1000" s="9">
        <v>15</v>
      </c>
      <c r="AE1000" s="9">
        <v>1</v>
      </c>
      <c r="AF1000" s="25">
        <f>G1000+H1000+I1000+J1000+K1000+L1000+M1000+N1000+O1000+P1000+Q1000+R1000+S1000+T1000+U1000+V1000+W1000+X1000+Y1000+Z1000+AA1000+AB1000+AC1000+AD1000</f>
        <v>778</v>
      </c>
      <c r="AG1000" s="25">
        <f>G1000+H1000+I1000+J1000+K1000+L1000+M1000+N1000+O1000+P1000+Q1000+R1000+S1000+T1000+U1000+V1000+W1000+X1000+Z1000+Y1000+AA1000+AB1000+AC1000</f>
        <v>763</v>
      </c>
    </row>
    <row r="1001" spans="1:55" ht="15.75" x14ac:dyDescent="0.25">
      <c r="A1001" s="8" t="s">
        <v>1257</v>
      </c>
      <c r="B1001" s="8" t="s">
        <v>1351</v>
      </c>
      <c r="C1001" s="9" t="s">
        <v>1259</v>
      </c>
      <c r="D1001" s="10">
        <v>16</v>
      </c>
      <c r="E1001" s="2" t="s">
        <v>1405</v>
      </c>
      <c r="F1001" s="2" t="s">
        <v>1406</v>
      </c>
      <c r="G1001" s="2">
        <v>1</v>
      </c>
      <c r="H1001" s="2">
        <v>25</v>
      </c>
      <c r="I1001" s="2">
        <v>1</v>
      </c>
      <c r="J1001" s="2">
        <v>0</v>
      </c>
      <c r="K1001" s="2">
        <v>0</v>
      </c>
      <c r="L1001" s="2">
        <v>2</v>
      </c>
      <c r="M1001" s="2">
        <v>1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437</v>
      </c>
      <c r="V1001" s="2">
        <v>0</v>
      </c>
      <c r="W1001" s="2">
        <v>0</v>
      </c>
      <c r="X1001" s="9">
        <v>0</v>
      </c>
      <c r="Y1001" s="9">
        <v>0</v>
      </c>
      <c r="Z1001" s="9">
        <v>0</v>
      </c>
      <c r="AA1001" s="9">
        <v>0</v>
      </c>
      <c r="AB1001" s="9">
        <v>0</v>
      </c>
      <c r="AC1001" s="9">
        <v>0</v>
      </c>
      <c r="AD1001" s="9">
        <v>7</v>
      </c>
      <c r="AE1001" s="9">
        <v>0</v>
      </c>
      <c r="AF1001" s="25">
        <f t="shared" ref="AF1001:AF1007" si="403">G1001+H1001+I1001+J1001+K1001+L1001+M1001+N1001+O1001+P1001+Q1001+R1001+S1001+T1001+U1001+V1001+W1001+X1001+Y1001+Z1001+AA1001+AB1001+AC1001+AD1001</f>
        <v>474</v>
      </c>
      <c r="AG1001" s="25">
        <f t="shared" ref="AG1001:AG1007" si="404">G1001+H1001+I1001+J1001+K1001+L1001+M1001+N1001+O1001+P1001+Q1001+R1001+S1001+T1001+U1001+V1001+W1001+X1001+Z1001+Y1001+AA1001+AB1001+AC1001</f>
        <v>467</v>
      </c>
    </row>
    <row r="1002" spans="1:55" ht="15.75" x14ac:dyDescent="0.25">
      <c r="A1002" s="8" t="s">
        <v>1257</v>
      </c>
      <c r="B1002" s="8" t="s">
        <v>1351</v>
      </c>
      <c r="C1002" s="9" t="s">
        <v>1259</v>
      </c>
      <c r="D1002" s="10">
        <v>16</v>
      </c>
      <c r="E1002" s="2" t="s">
        <v>1405</v>
      </c>
      <c r="F1002" s="2" t="s">
        <v>1407</v>
      </c>
      <c r="G1002" s="2">
        <v>0</v>
      </c>
      <c r="H1002" s="2">
        <v>28</v>
      </c>
      <c r="I1002" s="2">
        <v>0</v>
      </c>
      <c r="J1002" s="2">
        <v>1</v>
      </c>
      <c r="K1002" s="2">
        <v>0</v>
      </c>
      <c r="L1002" s="2">
        <v>2</v>
      </c>
      <c r="M1002" s="2">
        <v>1</v>
      </c>
      <c r="N1002" s="2">
        <v>2</v>
      </c>
      <c r="O1002" s="2">
        <v>0</v>
      </c>
      <c r="P1002" s="2">
        <v>0</v>
      </c>
      <c r="Q1002" s="2">
        <v>1</v>
      </c>
      <c r="R1002" s="2">
        <v>1</v>
      </c>
      <c r="S1002" s="2">
        <v>0</v>
      </c>
      <c r="T1002" s="2">
        <v>0</v>
      </c>
      <c r="U1002" s="2">
        <v>425</v>
      </c>
      <c r="V1002" s="2">
        <v>0</v>
      </c>
      <c r="W1002" s="2">
        <v>0</v>
      </c>
      <c r="X1002" s="9">
        <v>0</v>
      </c>
      <c r="Y1002" s="9">
        <v>0</v>
      </c>
      <c r="Z1002" s="9">
        <v>4</v>
      </c>
      <c r="AA1002" s="9">
        <v>1</v>
      </c>
      <c r="AB1002" s="9">
        <v>0</v>
      </c>
      <c r="AC1002" s="9">
        <v>0</v>
      </c>
      <c r="AD1002" s="9">
        <v>9</v>
      </c>
      <c r="AE1002" s="9">
        <v>0</v>
      </c>
      <c r="AF1002" s="25">
        <f t="shared" si="403"/>
        <v>475</v>
      </c>
      <c r="AG1002" s="25">
        <f t="shared" si="404"/>
        <v>466</v>
      </c>
    </row>
    <row r="1003" spans="1:55" ht="15.75" x14ac:dyDescent="0.25">
      <c r="A1003" s="8" t="s">
        <v>1257</v>
      </c>
      <c r="B1003" s="8" t="s">
        <v>1351</v>
      </c>
      <c r="C1003" s="9" t="s">
        <v>1259</v>
      </c>
      <c r="D1003" s="10">
        <v>16</v>
      </c>
      <c r="E1003" s="2" t="s">
        <v>1408</v>
      </c>
      <c r="F1003" s="2" t="s">
        <v>1409</v>
      </c>
      <c r="G1003" s="2">
        <v>0</v>
      </c>
      <c r="H1003" s="2">
        <v>85</v>
      </c>
      <c r="I1003" s="2">
        <v>3</v>
      </c>
      <c r="J1003" s="2">
        <v>0</v>
      </c>
      <c r="K1003" s="2">
        <v>0</v>
      </c>
      <c r="L1003" s="2">
        <v>0</v>
      </c>
      <c r="M1003" s="2">
        <v>0</v>
      </c>
      <c r="N1003" s="2">
        <v>2</v>
      </c>
      <c r="O1003" s="2">
        <v>1</v>
      </c>
      <c r="P1003" s="2">
        <v>0</v>
      </c>
      <c r="Q1003" s="2">
        <v>0</v>
      </c>
      <c r="R1003" s="2">
        <v>0</v>
      </c>
      <c r="S1003" s="2">
        <v>0</v>
      </c>
      <c r="T1003" s="2">
        <v>1</v>
      </c>
      <c r="U1003" s="2">
        <v>555</v>
      </c>
      <c r="V1003" s="2">
        <v>0</v>
      </c>
      <c r="W1003" s="2">
        <v>0</v>
      </c>
      <c r="X1003" s="9">
        <v>0</v>
      </c>
      <c r="Y1003" s="9">
        <v>1</v>
      </c>
      <c r="Z1003" s="9">
        <v>0</v>
      </c>
      <c r="AA1003" s="9">
        <v>0</v>
      </c>
      <c r="AB1003" s="9">
        <v>0</v>
      </c>
      <c r="AC1003" s="9">
        <v>0</v>
      </c>
      <c r="AD1003" s="9">
        <v>27</v>
      </c>
      <c r="AE1003" s="9">
        <v>0</v>
      </c>
      <c r="AF1003" s="25">
        <f t="shared" si="403"/>
        <v>675</v>
      </c>
      <c r="AG1003" s="25">
        <f t="shared" si="404"/>
        <v>648</v>
      </c>
    </row>
    <row r="1004" spans="1:55" ht="15.75" x14ac:dyDescent="0.25">
      <c r="A1004" s="8" t="s">
        <v>1257</v>
      </c>
      <c r="B1004" s="8" t="s">
        <v>1351</v>
      </c>
      <c r="C1004" s="9" t="s">
        <v>1259</v>
      </c>
      <c r="D1004" s="10">
        <v>16</v>
      </c>
      <c r="E1004" s="2" t="s">
        <v>1410</v>
      </c>
      <c r="F1004" s="2" t="s">
        <v>1411</v>
      </c>
      <c r="G1004" s="2">
        <v>0</v>
      </c>
      <c r="H1004" s="2">
        <v>11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82</v>
      </c>
      <c r="V1004" s="2">
        <v>0</v>
      </c>
      <c r="W1004" s="2">
        <v>0</v>
      </c>
      <c r="X1004" s="9">
        <v>0</v>
      </c>
      <c r="Y1004" s="9">
        <v>0</v>
      </c>
      <c r="Z1004" s="9">
        <v>0</v>
      </c>
      <c r="AA1004" s="9">
        <v>0</v>
      </c>
      <c r="AB1004" s="9">
        <v>0</v>
      </c>
      <c r="AC1004" s="9">
        <v>1</v>
      </c>
      <c r="AD1004" s="9">
        <v>2</v>
      </c>
      <c r="AE1004" s="9">
        <v>0</v>
      </c>
      <c r="AF1004" s="25">
        <f t="shared" si="403"/>
        <v>96</v>
      </c>
      <c r="AG1004" s="25">
        <f t="shared" si="404"/>
        <v>94</v>
      </c>
    </row>
    <row r="1005" spans="1:55" ht="15.75" x14ac:dyDescent="0.25">
      <c r="A1005" s="8" t="s">
        <v>1257</v>
      </c>
      <c r="B1005" s="8" t="s">
        <v>1351</v>
      </c>
      <c r="C1005" s="9" t="s">
        <v>1259</v>
      </c>
      <c r="D1005" s="10">
        <v>16</v>
      </c>
      <c r="E1005" s="2" t="s">
        <v>1412</v>
      </c>
      <c r="F1005" s="2" t="s">
        <v>1413</v>
      </c>
      <c r="G1005" s="2">
        <v>1</v>
      </c>
      <c r="H1005" s="2">
        <v>9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126</v>
      </c>
      <c r="V1005" s="2">
        <v>1</v>
      </c>
      <c r="W1005" s="2">
        <v>0</v>
      </c>
      <c r="X1005" s="9">
        <v>0</v>
      </c>
      <c r="Y1005" s="9">
        <v>0</v>
      </c>
      <c r="Z1005" s="9">
        <v>0</v>
      </c>
      <c r="AA1005" s="9">
        <v>0</v>
      </c>
      <c r="AB1005" s="9">
        <v>0</v>
      </c>
      <c r="AC1005" s="9">
        <v>0</v>
      </c>
      <c r="AD1005" s="9">
        <v>3</v>
      </c>
      <c r="AE1005" s="9">
        <v>0</v>
      </c>
      <c r="AF1005" s="25">
        <f t="shared" si="403"/>
        <v>140</v>
      </c>
      <c r="AG1005" s="25">
        <f t="shared" si="404"/>
        <v>137</v>
      </c>
    </row>
    <row r="1006" spans="1:55" ht="15.75" x14ac:dyDescent="0.25">
      <c r="A1006" s="8" t="s">
        <v>1257</v>
      </c>
      <c r="B1006" s="8" t="s">
        <v>1351</v>
      </c>
      <c r="C1006" s="9" t="s">
        <v>1259</v>
      </c>
      <c r="D1006" s="10">
        <v>16</v>
      </c>
      <c r="E1006" s="2" t="s">
        <v>1414</v>
      </c>
      <c r="F1006" s="2" t="s">
        <v>1415</v>
      </c>
      <c r="G1006" s="2">
        <v>0</v>
      </c>
      <c r="H1006" s="2">
        <v>19</v>
      </c>
      <c r="I1006" s="2">
        <v>0</v>
      </c>
      <c r="J1006" s="2">
        <v>1</v>
      </c>
      <c r="K1006" s="2">
        <v>0</v>
      </c>
      <c r="L1006" s="2">
        <v>0</v>
      </c>
      <c r="M1006" s="2">
        <v>0</v>
      </c>
      <c r="N1006" s="2">
        <v>0</v>
      </c>
      <c r="O1006" s="2">
        <v>0</v>
      </c>
      <c r="P1006" s="2">
        <v>1</v>
      </c>
      <c r="Q1006" s="2">
        <v>0</v>
      </c>
      <c r="R1006" s="2">
        <v>2</v>
      </c>
      <c r="S1006" s="2">
        <v>0</v>
      </c>
      <c r="T1006" s="2">
        <v>0</v>
      </c>
      <c r="U1006" s="2">
        <v>229</v>
      </c>
      <c r="V1006" s="2">
        <v>0</v>
      </c>
      <c r="W1006" s="2">
        <v>0</v>
      </c>
      <c r="X1006" s="9">
        <v>0</v>
      </c>
      <c r="Y1006" s="9">
        <v>0</v>
      </c>
      <c r="Z1006" s="9">
        <v>0</v>
      </c>
      <c r="AA1006" s="9">
        <v>0</v>
      </c>
      <c r="AB1006" s="9">
        <v>0</v>
      </c>
      <c r="AC1006" s="9">
        <v>0</v>
      </c>
      <c r="AD1006" s="9">
        <v>2</v>
      </c>
      <c r="AE1006" s="9">
        <v>0</v>
      </c>
      <c r="AF1006" s="25">
        <f t="shared" si="403"/>
        <v>254</v>
      </c>
      <c r="AG1006" s="25">
        <f t="shared" si="404"/>
        <v>252</v>
      </c>
    </row>
    <row r="1007" spans="1:55" ht="15.75" x14ac:dyDescent="0.25">
      <c r="A1007" s="8" t="s">
        <v>1257</v>
      </c>
      <c r="B1007" s="8" t="s">
        <v>1351</v>
      </c>
      <c r="C1007" s="9" t="s">
        <v>1259</v>
      </c>
      <c r="D1007" s="10">
        <v>16</v>
      </c>
      <c r="E1007" s="2" t="s">
        <v>1066</v>
      </c>
      <c r="F1007" s="2" t="s">
        <v>1416</v>
      </c>
      <c r="G1007" s="2">
        <v>0</v>
      </c>
      <c r="H1007" s="2">
        <v>15</v>
      </c>
      <c r="I1007" s="2">
        <v>1</v>
      </c>
      <c r="J1007" s="2">
        <v>0</v>
      </c>
      <c r="K1007" s="2">
        <v>0</v>
      </c>
      <c r="L1007" s="2">
        <v>1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91</v>
      </c>
      <c r="V1007" s="2">
        <v>0</v>
      </c>
      <c r="W1007" s="2">
        <v>0</v>
      </c>
      <c r="X1007" s="9">
        <v>0</v>
      </c>
      <c r="Y1007" s="9">
        <v>0</v>
      </c>
      <c r="Z1007" s="9">
        <v>0</v>
      </c>
      <c r="AA1007" s="9">
        <v>0</v>
      </c>
      <c r="AB1007" s="9">
        <v>0</v>
      </c>
      <c r="AC1007" s="9">
        <v>0</v>
      </c>
      <c r="AD1007" s="9">
        <v>0</v>
      </c>
      <c r="AE1007" s="9">
        <v>0</v>
      </c>
      <c r="AF1007" s="25">
        <f t="shared" si="403"/>
        <v>108</v>
      </c>
      <c r="AG1007" s="25">
        <f t="shared" si="404"/>
        <v>108</v>
      </c>
    </row>
    <row r="1008" spans="1:55" s="24" customFormat="1" ht="15.75" x14ac:dyDescent="0.25">
      <c r="A1008" s="8"/>
      <c r="B1008" s="8"/>
      <c r="C1008" s="9"/>
      <c r="D1008" s="43"/>
      <c r="E1008" s="23" t="s">
        <v>220</v>
      </c>
      <c r="F1008" s="66" t="s">
        <v>10</v>
      </c>
      <c r="G1008" s="66">
        <f>SUM(G1000:G1007)</f>
        <v>3</v>
      </c>
      <c r="H1008" s="66">
        <f t="shared" ref="H1008:AE1008" si="405">SUM(H1000:H1007)</f>
        <v>225</v>
      </c>
      <c r="I1008" s="66">
        <f t="shared" si="405"/>
        <v>7</v>
      </c>
      <c r="J1008" s="66">
        <f t="shared" si="405"/>
        <v>2</v>
      </c>
      <c r="K1008" s="66">
        <f t="shared" si="405"/>
        <v>0</v>
      </c>
      <c r="L1008" s="66">
        <f t="shared" si="405"/>
        <v>6</v>
      </c>
      <c r="M1008" s="66">
        <f t="shared" si="405"/>
        <v>2</v>
      </c>
      <c r="N1008" s="66">
        <f t="shared" si="405"/>
        <v>5</v>
      </c>
      <c r="O1008" s="66">
        <f t="shared" si="405"/>
        <v>2</v>
      </c>
      <c r="P1008" s="66">
        <f t="shared" si="405"/>
        <v>1</v>
      </c>
      <c r="Q1008" s="66">
        <f t="shared" si="405"/>
        <v>1</v>
      </c>
      <c r="R1008" s="66">
        <f t="shared" si="405"/>
        <v>3</v>
      </c>
      <c r="S1008" s="66">
        <f t="shared" si="405"/>
        <v>0</v>
      </c>
      <c r="T1008" s="66">
        <f t="shared" si="405"/>
        <v>3</v>
      </c>
      <c r="U1008" s="66">
        <f t="shared" si="405"/>
        <v>2662</v>
      </c>
      <c r="V1008" s="66">
        <f t="shared" si="405"/>
        <v>2</v>
      </c>
      <c r="W1008" s="66">
        <f t="shared" si="405"/>
        <v>0</v>
      </c>
      <c r="X1008" s="66">
        <f t="shared" si="405"/>
        <v>0</v>
      </c>
      <c r="Y1008" s="66">
        <f t="shared" si="405"/>
        <v>3</v>
      </c>
      <c r="Z1008" s="66">
        <f t="shared" si="405"/>
        <v>4</v>
      </c>
      <c r="AA1008" s="66">
        <f t="shared" si="405"/>
        <v>1</v>
      </c>
      <c r="AB1008" s="66">
        <f t="shared" si="405"/>
        <v>0</v>
      </c>
      <c r="AC1008" s="66">
        <f t="shared" si="405"/>
        <v>3</v>
      </c>
      <c r="AD1008" s="66">
        <f t="shared" si="405"/>
        <v>65</v>
      </c>
      <c r="AE1008" s="66">
        <f t="shared" si="405"/>
        <v>1</v>
      </c>
      <c r="AF1008" s="67">
        <f t="shared" ref="AF1008:AG1008" si="406">SUM(AF1000:AF1007)</f>
        <v>3000</v>
      </c>
      <c r="AG1008" s="67">
        <f t="shared" si="406"/>
        <v>2935</v>
      </c>
      <c r="AH1008" s="82"/>
      <c r="AI1008" s="82"/>
      <c r="AJ1008" s="82"/>
      <c r="AK1008" s="82"/>
      <c r="AL1008" s="82"/>
      <c r="AM1008" s="82"/>
      <c r="AN1008" s="82"/>
      <c r="AO1008" s="82"/>
      <c r="AP1008" s="82"/>
      <c r="AQ1008" s="82"/>
      <c r="AR1008" s="82"/>
      <c r="AS1008" s="82"/>
      <c r="AT1008" s="82"/>
      <c r="AU1008" s="82"/>
      <c r="AV1008" s="82"/>
      <c r="AW1008" s="82"/>
      <c r="AX1008" s="82"/>
      <c r="AY1008" s="82"/>
      <c r="AZ1008" s="82"/>
      <c r="BA1008" s="82"/>
      <c r="BB1008" s="82"/>
      <c r="BC1008" s="82"/>
    </row>
    <row r="1009" spans="1:55" ht="15.75" x14ac:dyDescent="0.25">
      <c r="A1009" s="97"/>
      <c r="B1009" s="98"/>
      <c r="C1009" s="98"/>
      <c r="D1009" s="98"/>
      <c r="E1009" s="98"/>
      <c r="F1009" s="98"/>
      <c r="G1009" s="98"/>
      <c r="H1009" s="98"/>
      <c r="I1009" s="98"/>
      <c r="J1009" s="98"/>
      <c r="K1009" s="98"/>
      <c r="L1009" s="98"/>
      <c r="M1009" s="98"/>
      <c r="N1009" s="98"/>
      <c r="O1009" s="98"/>
      <c r="P1009" s="98"/>
      <c r="Q1009" s="98"/>
      <c r="R1009" s="98"/>
      <c r="S1009" s="98"/>
      <c r="T1009" s="98"/>
      <c r="U1009" s="98"/>
      <c r="V1009" s="98"/>
      <c r="W1009" s="98"/>
      <c r="X1009" s="98"/>
      <c r="Y1009" s="98"/>
      <c r="Z1009" s="98"/>
      <c r="AA1009" s="98"/>
      <c r="AB1009" s="98"/>
      <c r="AC1009" s="98"/>
      <c r="AD1009" s="98"/>
      <c r="AE1009" s="98"/>
      <c r="AF1009" s="98"/>
      <c r="AG1009" s="99"/>
    </row>
    <row r="1010" spans="1:55" ht="15.75" x14ac:dyDescent="0.25">
      <c r="A1010" s="8" t="s">
        <v>1257</v>
      </c>
      <c r="B1010" s="8" t="s">
        <v>1351</v>
      </c>
      <c r="C1010" s="9" t="s">
        <v>1259</v>
      </c>
      <c r="D1010" s="10">
        <v>18</v>
      </c>
      <c r="E1010" s="2" t="s">
        <v>1417</v>
      </c>
      <c r="F1010" s="2" t="s">
        <v>1418</v>
      </c>
      <c r="G1010" s="2">
        <v>1</v>
      </c>
      <c r="H1010" s="2">
        <v>62</v>
      </c>
      <c r="I1010" s="2">
        <v>1</v>
      </c>
      <c r="J1010" s="2">
        <v>0</v>
      </c>
      <c r="K1010" s="2">
        <v>0</v>
      </c>
      <c r="L1010" s="2">
        <v>1</v>
      </c>
      <c r="M1010" s="2">
        <v>0</v>
      </c>
      <c r="N1010" s="2">
        <v>0</v>
      </c>
      <c r="O1010" s="2">
        <v>0</v>
      </c>
      <c r="P1010" s="2">
        <v>0</v>
      </c>
      <c r="Q1010" s="2">
        <v>1</v>
      </c>
      <c r="R1010" s="2">
        <v>0</v>
      </c>
      <c r="S1010" s="2">
        <v>0</v>
      </c>
      <c r="T1010" s="2">
        <v>1</v>
      </c>
      <c r="U1010" s="2">
        <v>457</v>
      </c>
      <c r="V1010" s="2">
        <v>2</v>
      </c>
      <c r="W1010" s="2">
        <v>0</v>
      </c>
      <c r="X1010" s="9">
        <v>0</v>
      </c>
      <c r="Y1010" s="9">
        <v>1</v>
      </c>
      <c r="Z1010" s="9">
        <v>0</v>
      </c>
      <c r="AA1010" s="9">
        <v>1</v>
      </c>
      <c r="AB1010" s="9">
        <v>0</v>
      </c>
      <c r="AC1010" s="9">
        <v>1</v>
      </c>
      <c r="AD1010" s="9">
        <v>9</v>
      </c>
      <c r="AE1010" s="9">
        <v>0</v>
      </c>
      <c r="AF1010" s="25">
        <f>G1010+H1010+I1010+J1010+K1010+L1010+M1010+N1010+O1010+P1010+Q1010+R1010+S1010+T1010+U1010+V1010+W1010+X1010+Y1010+Z1010+AA1010+AB1010+AC1010+AD1010</f>
        <v>538</v>
      </c>
      <c r="AG1010" s="25">
        <f>G1010+H1010+I1010+J1010+K1010+L1010+M1010+N1010+O1010+P1010+Q1010+R1010+S1010+T1010+U1010+V1010+W1010+X1010+Z1010+Y1010+AA1010+AB1010+AC1010</f>
        <v>529</v>
      </c>
    </row>
    <row r="1011" spans="1:55" ht="15.75" x14ac:dyDescent="0.25">
      <c r="A1011" s="8" t="s">
        <v>1257</v>
      </c>
      <c r="B1011" s="8" t="s">
        <v>1351</v>
      </c>
      <c r="C1011" s="9" t="s">
        <v>1259</v>
      </c>
      <c r="D1011" s="10">
        <v>18</v>
      </c>
      <c r="E1011" s="2" t="s">
        <v>1419</v>
      </c>
      <c r="F1011" s="2" t="s">
        <v>1420</v>
      </c>
      <c r="G1011" s="2">
        <v>2</v>
      </c>
      <c r="H1011" s="2">
        <v>47</v>
      </c>
      <c r="I1011" s="2">
        <v>3</v>
      </c>
      <c r="J1011" s="2">
        <v>0</v>
      </c>
      <c r="K1011" s="2">
        <v>1</v>
      </c>
      <c r="L1011" s="2">
        <v>2</v>
      </c>
      <c r="M1011" s="2">
        <v>0</v>
      </c>
      <c r="N1011" s="2">
        <v>1</v>
      </c>
      <c r="O1011" s="2">
        <v>1</v>
      </c>
      <c r="P1011" s="2">
        <v>0</v>
      </c>
      <c r="Q1011" s="2">
        <v>0</v>
      </c>
      <c r="R1011" s="2">
        <v>0</v>
      </c>
      <c r="S1011" s="2">
        <v>0</v>
      </c>
      <c r="T1011" s="2">
        <v>2</v>
      </c>
      <c r="U1011" s="2">
        <v>465</v>
      </c>
      <c r="V1011" s="2">
        <v>1</v>
      </c>
      <c r="W1011" s="2">
        <v>0</v>
      </c>
      <c r="X1011" s="9">
        <v>0</v>
      </c>
      <c r="Y1011" s="9">
        <v>0</v>
      </c>
      <c r="Z1011" s="9">
        <v>0</v>
      </c>
      <c r="AA1011" s="9">
        <v>0</v>
      </c>
      <c r="AB1011" s="9">
        <v>1</v>
      </c>
      <c r="AC1011" s="9">
        <v>0</v>
      </c>
      <c r="AD1011" s="9">
        <v>10</v>
      </c>
      <c r="AE1011" s="9">
        <v>0</v>
      </c>
      <c r="AF1011" s="25">
        <f t="shared" ref="AF1011:AF1013" si="407">G1011+H1011+I1011+J1011+K1011+L1011+M1011+N1011+O1011+P1011+Q1011+R1011+S1011+T1011+U1011+V1011+W1011+X1011+Y1011+Z1011+AA1011+AB1011+AC1011+AD1011</f>
        <v>536</v>
      </c>
      <c r="AG1011" s="25">
        <f t="shared" ref="AG1011:AG1013" si="408">G1011+H1011+I1011+J1011+K1011+L1011+M1011+N1011+O1011+P1011+Q1011+R1011+S1011+T1011+U1011+V1011+W1011+X1011+Z1011+Y1011+AA1011+AB1011+AC1011</f>
        <v>526</v>
      </c>
    </row>
    <row r="1012" spans="1:55" ht="15.75" x14ac:dyDescent="0.25">
      <c r="A1012" s="8" t="s">
        <v>1257</v>
      </c>
      <c r="B1012" s="8" t="s">
        <v>1351</v>
      </c>
      <c r="C1012" s="9" t="s">
        <v>1259</v>
      </c>
      <c r="D1012" s="10">
        <v>18</v>
      </c>
      <c r="E1012" s="2" t="s">
        <v>1421</v>
      </c>
      <c r="F1012" s="2" t="s">
        <v>1422</v>
      </c>
      <c r="G1012" s="2">
        <v>1</v>
      </c>
      <c r="H1012" s="2">
        <v>37</v>
      </c>
      <c r="I1012" s="2">
        <v>0</v>
      </c>
      <c r="J1012" s="2">
        <v>0</v>
      </c>
      <c r="K1012" s="2">
        <v>0</v>
      </c>
      <c r="L1012" s="2">
        <v>2</v>
      </c>
      <c r="M1012" s="2">
        <v>1</v>
      </c>
      <c r="N1012" s="2">
        <v>0</v>
      </c>
      <c r="O1012" s="2">
        <v>0</v>
      </c>
      <c r="P1012" s="2">
        <v>0</v>
      </c>
      <c r="Q1012" s="2">
        <v>1</v>
      </c>
      <c r="R1012" s="2">
        <v>0</v>
      </c>
      <c r="S1012" s="2">
        <v>0</v>
      </c>
      <c r="T1012" s="2">
        <v>0</v>
      </c>
      <c r="U1012" s="2">
        <v>441</v>
      </c>
      <c r="V1012" s="2">
        <v>1</v>
      </c>
      <c r="W1012" s="2">
        <v>0</v>
      </c>
      <c r="X1012" s="9">
        <v>0</v>
      </c>
      <c r="Y1012" s="9">
        <v>0</v>
      </c>
      <c r="Z1012" s="9">
        <v>0</v>
      </c>
      <c r="AA1012" s="9">
        <v>1</v>
      </c>
      <c r="AB1012" s="9">
        <v>0</v>
      </c>
      <c r="AC1012" s="9">
        <v>0</v>
      </c>
      <c r="AD1012" s="9">
        <v>16</v>
      </c>
      <c r="AE1012" s="9">
        <v>0</v>
      </c>
      <c r="AF1012" s="25">
        <f t="shared" si="407"/>
        <v>501</v>
      </c>
      <c r="AG1012" s="25">
        <f t="shared" si="408"/>
        <v>485</v>
      </c>
    </row>
    <row r="1013" spans="1:55" ht="15.75" x14ac:dyDescent="0.25">
      <c r="A1013" s="8" t="s">
        <v>1257</v>
      </c>
      <c r="B1013" s="8" t="s">
        <v>1351</v>
      </c>
      <c r="C1013" s="9" t="s">
        <v>1259</v>
      </c>
      <c r="D1013" s="10">
        <v>18</v>
      </c>
      <c r="E1013" s="2" t="s">
        <v>1423</v>
      </c>
      <c r="F1013" s="2" t="s">
        <v>1424</v>
      </c>
      <c r="G1013" s="2">
        <v>0</v>
      </c>
      <c r="H1013" s="2">
        <v>25</v>
      </c>
      <c r="I1013" s="2">
        <v>1</v>
      </c>
      <c r="J1013" s="2">
        <v>0</v>
      </c>
      <c r="K1013" s="2">
        <v>0</v>
      </c>
      <c r="L1013" s="2">
        <v>0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2</v>
      </c>
      <c r="U1013" s="2">
        <v>279</v>
      </c>
      <c r="V1013" s="2">
        <v>0</v>
      </c>
      <c r="W1013" s="2">
        <v>0</v>
      </c>
      <c r="X1013" s="9">
        <v>0</v>
      </c>
      <c r="Y1013" s="9">
        <v>0</v>
      </c>
      <c r="Z1013" s="9">
        <v>0</v>
      </c>
      <c r="AA1013" s="9">
        <v>0</v>
      </c>
      <c r="AB1013" s="9">
        <v>0</v>
      </c>
      <c r="AC1013" s="9">
        <v>0</v>
      </c>
      <c r="AD1013" s="9">
        <v>1</v>
      </c>
      <c r="AE1013" s="9">
        <v>0</v>
      </c>
      <c r="AF1013" s="25">
        <f t="shared" si="407"/>
        <v>308</v>
      </c>
      <c r="AG1013" s="25">
        <f t="shared" si="408"/>
        <v>307</v>
      </c>
    </row>
    <row r="1014" spans="1:55" s="24" customFormat="1" ht="15.75" x14ac:dyDescent="0.25">
      <c r="A1014" s="8"/>
      <c r="B1014" s="8"/>
      <c r="C1014" s="9"/>
      <c r="D1014" s="43"/>
      <c r="E1014" s="23" t="s">
        <v>11</v>
      </c>
      <c r="F1014" s="66" t="s">
        <v>10</v>
      </c>
      <c r="G1014" s="66">
        <f>SUM(G1010:G1013)</f>
        <v>4</v>
      </c>
      <c r="H1014" s="66">
        <f t="shared" ref="H1014:AE1014" si="409">SUM(H1010:H1013)</f>
        <v>171</v>
      </c>
      <c r="I1014" s="66">
        <f t="shared" si="409"/>
        <v>5</v>
      </c>
      <c r="J1014" s="66">
        <f t="shared" si="409"/>
        <v>0</v>
      </c>
      <c r="K1014" s="66">
        <f t="shared" si="409"/>
        <v>1</v>
      </c>
      <c r="L1014" s="66">
        <f t="shared" si="409"/>
        <v>5</v>
      </c>
      <c r="M1014" s="66">
        <f t="shared" si="409"/>
        <v>1</v>
      </c>
      <c r="N1014" s="66">
        <f t="shared" si="409"/>
        <v>1</v>
      </c>
      <c r="O1014" s="66">
        <f t="shared" si="409"/>
        <v>1</v>
      </c>
      <c r="P1014" s="66">
        <f t="shared" si="409"/>
        <v>0</v>
      </c>
      <c r="Q1014" s="66">
        <f t="shared" si="409"/>
        <v>2</v>
      </c>
      <c r="R1014" s="66">
        <f t="shared" si="409"/>
        <v>0</v>
      </c>
      <c r="S1014" s="66">
        <f t="shared" si="409"/>
        <v>0</v>
      </c>
      <c r="T1014" s="66">
        <f t="shared" si="409"/>
        <v>5</v>
      </c>
      <c r="U1014" s="66">
        <f t="shared" si="409"/>
        <v>1642</v>
      </c>
      <c r="V1014" s="66">
        <f t="shared" si="409"/>
        <v>4</v>
      </c>
      <c r="W1014" s="66">
        <f t="shared" si="409"/>
        <v>0</v>
      </c>
      <c r="X1014" s="66">
        <f t="shared" si="409"/>
        <v>0</v>
      </c>
      <c r="Y1014" s="66">
        <f t="shared" si="409"/>
        <v>1</v>
      </c>
      <c r="Z1014" s="66">
        <f t="shared" si="409"/>
        <v>0</v>
      </c>
      <c r="AA1014" s="66">
        <f t="shared" si="409"/>
        <v>2</v>
      </c>
      <c r="AB1014" s="66">
        <f t="shared" si="409"/>
        <v>1</v>
      </c>
      <c r="AC1014" s="66">
        <f t="shared" si="409"/>
        <v>1</v>
      </c>
      <c r="AD1014" s="66">
        <f t="shared" si="409"/>
        <v>36</v>
      </c>
      <c r="AE1014" s="66">
        <f t="shared" si="409"/>
        <v>0</v>
      </c>
      <c r="AF1014" s="67">
        <f t="shared" ref="AF1014:AG1014" si="410">SUM(AF1010:AF1013)</f>
        <v>1883</v>
      </c>
      <c r="AG1014" s="67">
        <f t="shared" si="410"/>
        <v>1847</v>
      </c>
      <c r="AH1014" s="82"/>
      <c r="AI1014" s="82"/>
      <c r="AJ1014" s="82"/>
      <c r="AK1014" s="82"/>
      <c r="AL1014" s="82"/>
      <c r="AM1014" s="82"/>
      <c r="AN1014" s="82"/>
      <c r="AO1014" s="82"/>
      <c r="AP1014" s="82"/>
      <c r="AQ1014" s="82"/>
      <c r="AR1014" s="82"/>
      <c r="AS1014" s="82"/>
      <c r="AT1014" s="82"/>
      <c r="AU1014" s="82"/>
      <c r="AV1014" s="82"/>
      <c r="AW1014" s="82"/>
      <c r="AX1014" s="82"/>
      <c r="AY1014" s="82"/>
      <c r="AZ1014" s="82"/>
      <c r="BA1014" s="82"/>
      <c r="BB1014" s="82"/>
      <c r="BC1014" s="82"/>
    </row>
    <row r="1015" spans="1:55" ht="15.75" x14ac:dyDescent="0.25">
      <c r="A1015" s="97"/>
      <c r="B1015" s="98"/>
      <c r="C1015" s="98"/>
      <c r="D1015" s="98"/>
      <c r="E1015" s="98"/>
      <c r="F1015" s="98"/>
      <c r="G1015" s="98"/>
      <c r="H1015" s="98"/>
      <c r="I1015" s="98"/>
      <c r="J1015" s="98"/>
      <c r="K1015" s="98"/>
      <c r="L1015" s="98"/>
      <c r="M1015" s="98"/>
      <c r="N1015" s="98"/>
      <c r="O1015" s="98"/>
      <c r="P1015" s="98"/>
      <c r="Q1015" s="98"/>
      <c r="R1015" s="98"/>
      <c r="S1015" s="98"/>
      <c r="T1015" s="98"/>
      <c r="U1015" s="98"/>
      <c r="V1015" s="98"/>
      <c r="W1015" s="98"/>
      <c r="X1015" s="98"/>
      <c r="Y1015" s="98"/>
      <c r="Z1015" s="98"/>
      <c r="AA1015" s="98"/>
      <c r="AB1015" s="98"/>
      <c r="AC1015" s="98"/>
      <c r="AD1015" s="98"/>
      <c r="AE1015" s="98"/>
      <c r="AF1015" s="98"/>
      <c r="AG1015" s="99"/>
    </row>
    <row r="1016" spans="1:55" s="27" customFormat="1" ht="18.75" x14ac:dyDescent="0.3">
      <c r="A1016" s="71"/>
      <c r="B1016" s="72"/>
      <c r="C1016" s="72"/>
      <c r="D1016" s="73" t="s">
        <v>1425</v>
      </c>
      <c r="E1016" s="74"/>
      <c r="F1016" s="68"/>
      <c r="G1016" s="75">
        <f>G1014+G1008+G998+G989+G977+G970</f>
        <v>42</v>
      </c>
      <c r="H1016" s="75">
        <f t="shared" ref="H1016:AE1016" si="411">H1014+H1008+H998+H989+H977+H970</f>
        <v>1854</v>
      </c>
      <c r="I1016" s="75">
        <f t="shared" si="411"/>
        <v>38</v>
      </c>
      <c r="J1016" s="75">
        <f t="shared" si="411"/>
        <v>4</v>
      </c>
      <c r="K1016" s="75">
        <f t="shared" si="411"/>
        <v>5</v>
      </c>
      <c r="L1016" s="75">
        <f t="shared" si="411"/>
        <v>31</v>
      </c>
      <c r="M1016" s="75">
        <f t="shared" si="411"/>
        <v>12</v>
      </c>
      <c r="N1016" s="75">
        <f t="shared" si="411"/>
        <v>24</v>
      </c>
      <c r="O1016" s="75">
        <f t="shared" si="411"/>
        <v>8</v>
      </c>
      <c r="P1016" s="75">
        <f t="shared" si="411"/>
        <v>11</v>
      </c>
      <c r="Q1016" s="75">
        <f t="shared" si="411"/>
        <v>6</v>
      </c>
      <c r="R1016" s="75">
        <f t="shared" si="411"/>
        <v>7</v>
      </c>
      <c r="S1016" s="75">
        <f t="shared" si="411"/>
        <v>2</v>
      </c>
      <c r="T1016" s="75">
        <f t="shared" si="411"/>
        <v>17</v>
      </c>
      <c r="U1016" s="75">
        <f t="shared" si="411"/>
        <v>17728</v>
      </c>
      <c r="V1016" s="75">
        <f t="shared" si="411"/>
        <v>31</v>
      </c>
      <c r="W1016" s="75">
        <f t="shared" si="411"/>
        <v>6</v>
      </c>
      <c r="X1016" s="75">
        <f t="shared" si="411"/>
        <v>4</v>
      </c>
      <c r="Y1016" s="75">
        <f t="shared" si="411"/>
        <v>18</v>
      </c>
      <c r="Z1016" s="75">
        <f t="shared" si="411"/>
        <v>16</v>
      </c>
      <c r="AA1016" s="75">
        <f t="shared" si="411"/>
        <v>9</v>
      </c>
      <c r="AB1016" s="75">
        <f t="shared" si="411"/>
        <v>6</v>
      </c>
      <c r="AC1016" s="75">
        <f t="shared" si="411"/>
        <v>10</v>
      </c>
      <c r="AD1016" s="75">
        <f t="shared" si="411"/>
        <v>416</v>
      </c>
      <c r="AE1016" s="75">
        <f t="shared" si="411"/>
        <v>1</v>
      </c>
      <c r="AF1016" s="75">
        <f t="shared" ref="AF1016:AG1016" si="412">AF1014+AF1008+AF998+AF989+AF977+AF970</f>
        <v>20305</v>
      </c>
      <c r="AG1016" s="75">
        <f t="shared" si="412"/>
        <v>19889</v>
      </c>
      <c r="AH1016" s="81"/>
      <c r="AI1016" s="81"/>
      <c r="AJ1016" s="81"/>
      <c r="AK1016" s="81"/>
      <c r="AL1016" s="81"/>
      <c r="AM1016" s="81"/>
      <c r="AN1016" s="81"/>
      <c r="AO1016" s="81"/>
      <c r="AP1016" s="81"/>
      <c r="AQ1016" s="81"/>
      <c r="AR1016" s="81"/>
      <c r="AS1016" s="81"/>
      <c r="AT1016" s="81"/>
      <c r="AU1016" s="81"/>
      <c r="AV1016" s="81"/>
      <c r="AW1016" s="81"/>
      <c r="AX1016" s="81"/>
      <c r="AY1016" s="81"/>
      <c r="AZ1016" s="81"/>
      <c r="BA1016" s="81"/>
      <c r="BB1016" s="81"/>
      <c r="BC1016" s="81"/>
    </row>
    <row r="1017" spans="1:55" ht="15.75" x14ac:dyDescent="0.25"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57"/>
      <c r="AG1017" s="57"/>
    </row>
    <row r="1018" spans="1:55" ht="15.75" x14ac:dyDescent="0.25">
      <c r="A1018" s="8" t="s">
        <v>1257</v>
      </c>
      <c r="B1018" s="8" t="s">
        <v>1426</v>
      </c>
      <c r="C1018" s="9" t="s">
        <v>1259</v>
      </c>
      <c r="D1018" s="2">
        <v>4</v>
      </c>
      <c r="E1018" s="2" t="s">
        <v>1427</v>
      </c>
      <c r="F1018" s="2" t="s">
        <v>1428</v>
      </c>
      <c r="G1018" s="2">
        <v>0</v>
      </c>
      <c r="H1018" s="2">
        <v>31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2">
        <v>2</v>
      </c>
      <c r="O1018" s="2">
        <v>1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558</v>
      </c>
      <c r="V1018" s="2">
        <v>0</v>
      </c>
      <c r="W1018" s="2">
        <v>0</v>
      </c>
      <c r="X1018" s="9">
        <v>0</v>
      </c>
      <c r="Y1018" s="9">
        <v>0</v>
      </c>
      <c r="Z1018" s="9">
        <v>1</v>
      </c>
      <c r="AA1018" s="9">
        <v>0</v>
      </c>
      <c r="AB1018" s="9">
        <v>1</v>
      </c>
      <c r="AC1018" s="9">
        <v>0</v>
      </c>
      <c r="AD1018" s="9">
        <v>5</v>
      </c>
      <c r="AE1018" s="9">
        <v>0</v>
      </c>
      <c r="AF1018" s="25">
        <f>G1018+H1018+I1018+J1018+K1018+L1018+M1018+N1018+O1018+P1018+Q1018+R1018+S1018+T1018+U1018+V1018+W1018+X1018+Y1018+Z1018+AA1018+AB1018+AC1018+AD1018</f>
        <v>599</v>
      </c>
      <c r="AG1018" s="25">
        <f>G1018+H1018+I1018+J1018+K1018+L1018+M1018+N1018+O1018+P1018+Q1018+R1018+S1018+T1018+U1018+V1018+W1018+X1018+Z1018+Y1018+AA1018+AB1018+AC1018</f>
        <v>594</v>
      </c>
    </row>
    <row r="1019" spans="1:55" ht="15.75" x14ac:dyDescent="0.25">
      <c r="A1019" s="8" t="s">
        <v>1257</v>
      </c>
      <c r="B1019" s="8" t="s">
        <v>1426</v>
      </c>
      <c r="C1019" s="9" t="s">
        <v>1259</v>
      </c>
      <c r="D1019" s="2">
        <v>4</v>
      </c>
      <c r="E1019" s="2" t="s">
        <v>1427</v>
      </c>
      <c r="F1019" s="2" t="s">
        <v>1429</v>
      </c>
      <c r="G1019" s="2">
        <v>1</v>
      </c>
      <c r="H1019" s="2">
        <v>34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2</v>
      </c>
      <c r="O1019" s="2">
        <v>0</v>
      </c>
      <c r="P1019" s="2">
        <v>0</v>
      </c>
      <c r="Q1019" s="2">
        <v>1</v>
      </c>
      <c r="R1019" s="2">
        <v>0</v>
      </c>
      <c r="S1019" s="2">
        <v>1</v>
      </c>
      <c r="T1019" s="2">
        <v>0</v>
      </c>
      <c r="U1019" s="2">
        <v>577</v>
      </c>
      <c r="V1019" s="2">
        <v>1</v>
      </c>
      <c r="W1019" s="2">
        <v>1</v>
      </c>
      <c r="X1019" s="9">
        <v>0</v>
      </c>
      <c r="Y1019" s="9">
        <v>0</v>
      </c>
      <c r="Z1019" s="9">
        <v>0</v>
      </c>
      <c r="AA1019" s="9">
        <v>1</v>
      </c>
      <c r="AB1019" s="9">
        <v>0</v>
      </c>
      <c r="AC1019" s="9">
        <v>0</v>
      </c>
      <c r="AD1019" s="9">
        <v>7</v>
      </c>
      <c r="AE1019" s="9">
        <v>0</v>
      </c>
      <c r="AF1019" s="25">
        <f t="shared" ref="AF1019:AF1024" si="413">G1019+H1019+I1019+J1019+K1019+L1019+M1019+N1019+O1019+P1019+Q1019+R1019+S1019+T1019+U1019+V1019+W1019+X1019+Y1019+Z1019+AA1019+AB1019+AC1019+AD1019</f>
        <v>626</v>
      </c>
      <c r="AG1019" s="25">
        <f t="shared" ref="AG1019:AG1024" si="414">G1019+H1019+I1019+J1019+K1019+L1019+M1019+N1019+O1019+P1019+Q1019+R1019+S1019+T1019+U1019+V1019+W1019+X1019+Z1019+Y1019+AA1019+AB1019+AC1019</f>
        <v>619</v>
      </c>
    </row>
    <row r="1020" spans="1:55" ht="15.75" x14ac:dyDescent="0.25">
      <c r="A1020" s="8" t="s">
        <v>1257</v>
      </c>
      <c r="B1020" s="8" t="s">
        <v>1426</v>
      </c>
      <c r="C1020" s="9" t="s">
        <v>1259</v>
      </c>
      <c r="D1020" s="2">
        <v>4</v>
      </c>
      <c r="E1020" s="2" t="s">
        <v>1430</v>
      </c>
      <c r="F1020" s="2" t="s">
        <v>1431</v>
      </c>
      <c r="G1020" s="2">
        <v>2</v>
      </c>
      <c r="H1020" s="2">
        <v>18</v>
      </c>
      <c r="I1020" s="2">
        <v>0</v>
      </c>
      <c r="J1020" s="2">
        <v>0</v>
      </c>
      <c r="K1020" s="2">
        <v>0</v>
      </c>
      <c r="L1020" s="2">
        <v>0</v>
      </c>
      <c r="M1020" s="2">
        <v>1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521</v>
      </c>
      <c r="V1020" s="2">
        <v>0</v>
      </c>
      <c r="W1020" s="2">
        <v>0</v>
      </c>
      <c r="X1020" s="9">
        <v>0</v>
      </c>
      <c r="Y1020" s="9">
        <v>0</v>
      </c>
      <c r="Z1020" s="9">
        <v>0</v>
      </c>
      <c r="AA1020" s="9">
        <v>0</v>
      </c>
      <c r="AB1020" s="9">
        <v>0</v>
      </c>
      <c r="AC1020" s="9">
        <v>0</v>
      </c>
      <c r="AD1020" s="9">
        <v>0</v>
      </c>
      <c r="AE1020" s="9">
        <v>0</v>
      </c>
      <c r="AF1020" s="25">
        <f t="shared" si="413"/>
        <v>542</v>
      </c>
      <c r="AG1020" s="25">
        <f t="shared" si="414"/>
        <v>542</v>
      </c>
    </row>
    <row r="1021" spans="1:55" ht="15.75" x14ac:dyDescent="0.25">
      <c r="A1021" s="8" t="s">
        <v>1257</v>
      </c>
      <c r="B1021" s="8" t="s">
        <v>1426</v>
      </c>
      <c r="C1021" s="9" t="s">
        <v>1259</v>
      </c>
      <c r="D1021" s="2">
        <v>4</v>
      </c>
      <c r="E1021" s="2" t="s">
        <v>1330</v>
      </c>
      <c r="F1021" s="2" t="s">
        <v>1432</v>
      </c>
      <c r="G1021" s="2">
        <v>0</v>
      </c>
      <c r="H1021" s="2">
        <v>11</v>
      </c>
      <c r="I1021" s="2">
        <v>1</v>
      </c>
      <c r="J1021" s="2">
        <v>0</v>
      </c>
      <c r="K1021" s="2">
        <v>0</v>
      </c>
      <c r="L1021" s="2">
        <v>0</v>
      </c>
      <c r="M1021" s="2">
        <v>0</v>
      </c>
      <c r="N1021" s="2">
        <v>0</v>
      </c>
      <c r="O1021" s="2">
        <v>0</v>
      </c>
      <c r="P1021" s="2">
        <v>1</v>
      </c>
      <c r="Q1021" s="2">
        <v>0</v>
      </c>
      <c r="R1021" s="2">
        <v>0</v>
      </c>
      <c r="S1021" s="2">
        <v>0</v>
      </c>
      <c r="T1021" s="2">
        <v>1</v>
      </c>
      <c r="U1021" s="2">
        <v>463</v>
      </c>
      <c r="V1021" s="2">
        <v>1</v>
      </c>
      <c r="W1021" s="2">
        <v>0</v>
      </c>
      <c r="X1021" s="9">
        <v>0</v>
      </c>
      <c r="Y1021" s="9">
        <v>0</v>
      </c>
      <c r="Z1021" s="9">
        <v>0</v>
      </c>
      <c r="AA1021" s="9">
        <v>0</v>
      </c>
      <c r="AB1021" s="9">
        <v>0</v>
      </c>
      <c r="AC1021" s="9">
        <v>0</v>
      </c>
      <c r="AD1021" s="9">
        <v>2</v>
      </c>
      <c r="AE1021" s="9">
        <v>0</v>
      </c>
      <c r="AF1021" s="25">
        <f t="shared" si="413"/>
        <v>480</v>
      </c>
      <c r="AG1021" s="25">
        <f t="shared" si="414"/>
        <v>478</v>
      </c>
    </row>
    <row r="1022" spans="1:55" ht="15.75" x14ac:dyDescent="0.25">
      <c r="A1022" s="8" t="s">
        <v>1257</v>
      </c>
      <c r="B1022" s="8" t="s">
        <v>1426</v>
      </c>
      <c r="C1022" s="9" t="s">
        <v>1259</v>
      </c>
      <c r="D1022" s="2">
        <v>4</v>
      </c>
      <c r="E1022" s="2" t="s">
        <v>1433</v>
      </c>
      <c r="F1022" s="2" t="s">
        <v>1434</v>
      </c>
      <c r="G1022" s="2">
        <v>0</v>
      </c>
      <c r="H1022" s="2">
        <v>9</v>
      </c>
      <c r="I1022" s="2">
        <v>0</v>
      </c>
      <c r="J1022" s="2">
        <v>0</v>
      </c>
      <c r="K1022" s="2">
        <v>0</v>
      </c>
      <c r="L1022" s="2">
        <v>2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314</v>
      </c>
      <c r="V1022" s="2">
        <v>0</v>
      </c>
      <c r="W1022" s="2">
        <v>0</v>
      </c>
      <c r="X1022" s="9">
        <v>0</v>
      </c>
      <c r="Y1022" s="9">
        <v>0</v>
      </c>
      <c r="Z1022" s="9">
        <v>0</v>
      </c>
      <c r="AA1022" s="9">
        <v>0</v>
      </c>
      <c r="AB1022" s="9">
        <v>0</v>
      </c>
      <c r="AC1022" s="9">
        <v>1</v>
      </c>
      <c r="AD1022" s="9">
        <v>6</v>
      </c>
      <c r="AE1022" s="9">
        <v>0</v>
      </c>
      <c r="AF1022" s="25">
        <f t="shared" si="413"/>
        <v>332</v>
      </c>
      <c r="AG1022" s="25">
        <f t="shared" si="414"/>
        <v>326</v>
      </c>
    </row>
    <row r="1023" spans="1:55" ht="15.75" x14ac:dyDescent="0.25">
      <c r="A1023" s="8" t="s">
        <v>1257</v>
      </c>
      <c r="B1023" s="8" t="s">
        <v>1426</v>
      </c>
      <c r="C1023" s="9" t="s">
        <v>1259</v>
      </c>
      <c r="D1023" s="2">
        <v>4</v>
      </c>
      <c r="E1023" s="2" t="s">
        <v>1435</v>
      </c>
      <c r="F1023" s="2" t="s">
        <v>1436</v>
      </c>
      <c r="G1023" s="2">
        <v>0</v>
      </c>
      <c r="H1023" s="2">
        <v>21</v>
      </c>
      <c r="I1023" s="2">
        <v>0</v>
      </c>
      <c r="J1023" s="2">
        <v>0</v>
      </c>
      <c r="K1023" s="2">
        <v>0</v>
      </c>
      <c r="L1023" s="2">
        <v>2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384</v>
      </c>
      <c r="V1023" s="2">
        <v>0</v>
      </c>
      <c r="W1023" s="2">
        <v>0</v>
      </c>
      <c r="X1023" s="9">
        <v>0</v>
      </c>
      <c r="Y1023" s="9">
        <v>0</v>
      </c>
      <c r="Z1023" s="9">
        <v>0</v>
      </c>
      <c r="AA1023" s="9">
        <v>0</v>
      </c>
      <c r="AB1023" s="9">
        <v>0</v>
      </c>
      <c r="AC1023" s="9">
        <v>0</v>
      </c>
      <c r="AD1023" s="9">
        <v>0</v>
      </c>
      <c r="AE1023" s="9">
        <v>0</v>
      </c>
      <c r="AF1023" s="25">
        <f t="shared" si="413"/>
        <v>407</v>
      </c>
      <c r="AG1023" s="25">
        <f t="shared" si="414"/>
        <v>407</v>
      </c>
    </row>
    <row r="1024" spans="1:55" ht="15.75" x14ac:dyDescent="0.25">
      <c r="A1024" s="8" t="s">
        <v>1257</v>
      </c>
      <c r="B1024" s="8" t="s">
        <v>1426</v>
      </c>
      <c r="C1024" s="9" t="s">
        <v>1259</v>
      </c>
      <c r="D1024" s="2">
        <v>4</v>
      </c>
      <c r="E1024" s="2" t="s">
        <v>1437</v>
      </c>
      <c r="F1024" s="2" t="s">
        <v>1438</v>
      </c>
      <c r="G1024" s="2">
        <v>0</v>
      </c>
      <c r="H1024" s="2">
        <v>25</v>
      </c>
      <c r="I1024" s="2">
        <v>0</v>
      </c>
      <c r="J1024" s="2">
        <v>0</v>
      </c>
      <c r="K1024" s="2">
        <v>1</v>
      </c>
      <c r="L1024" s="2">
        <v>2</v>
      </c>
      <c r="M1024" s="2">
        <v>0</v>
      </c>
      <c r="N1024" s="2">
        <v>1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767</v>
      </c>
      <c r="V1024" s="2">
        <v>1</v>
      </c>
      <c r="W1024" s="2">
        <v>0</v>
      </c>
      <c r="X1024" s="9">
        <v>0</v>
      </c>
      <c r="Y1024" s="9">
        <v>0</v>
      </c>
      <c r="Z1024" s="9">
        <v>0</v>
      </c>
      <c r="AA1024" s="9">
        <v>0</v>
      </c>
      <c r="AB1024" s="9">
        <v>0</v>
      </c>
      <c r="AC1024" s="9">
        <v>0</v>
      </c>
      <c r="AD1024" s="9">
        <v>7</v>
      </c>
      <c r="AE1024" s="9">
        <v>0</v>
      </c>
      <c r="AF1024" s="25">
        <f t="shared" si="413"/>
        <v>804</v>
      </c>
      <c r="AG1024" s="25">
        <f t="shared" si="414"/>
        <v>797</v>
      </c>
    </row>
    <row r="1025" spans="1:55" s="24" customFormat="1" ht="15.75" x14ac:dyDescent="0.25">
      <c r="A1025" s="8"/>
      <c r="B1025" s="8"/>
      <c r="C1025" s="9"/>
      <c r="D1025" s="43"/>
      <c r="E1025" s="23" t="s">
        <v>121</v>
      </c>
      <c r="F1025" s="66" t="s">
        <v>10</v>
      </c>
      <c r="G1025" s="66">
        <f>SUM(G1018:G1024)</f>
        <v>3</v>
      </c>
      <c r="H1025" s="66">
        <f t="shared" ref="H1025:AE1025" si="415">SUM(H1018:H1024)</f>
        <v>149</v>
      </c>
      <c r="I1025" s="66">
        <f t="shared" si="415"/>
        <v>1</v>
      </c>
      <c r="J1025" s="66">
        <f t="shared" si="415"/>
        <v>0</v>
      </c>
      <c r="K1025" s="66">
        <f t="shared" si="415"/>
        <v>1</v>
      </c>
      <c r="L1025" s="66">
        <f t="shared" si="415"/>
        <v>6</v>
      </c>
      <c r="M1025" s="66">
        <f t="shared" si="415"/>
        <v>1</v>
      </c>
      <c r="N1025" s="66">
        <f t="shared" si="415"/>
        <v>5</v>
      </c>
      <c r="O1025" s="66">
        <f t="shared" si="415"/>
        <v>1</v>
      </c>
      <c r="P1025" s="66">
        <f t="shared" si="415"/>
        <v>1</v>
      </c>
      <c r="Q1025" s="66">
        <f t="shared" si="415"/>
        <v>1</v>
      </c>
      <c r="R1025" s="66">
        <f t="shared" si="415"/>
        <v>0</v>
      </c>
      <c r="S1025" s="66">
        <f t="shared" si="415"/>
        <v>1</v>
      </c>
      <c r="T1025" s="66">
        <f t="shared" si="415"/>
        <v>1</v>
      </c>
      <c r="U1025" s="66">
        <f t="shared" si="415"/>
        <v>3584</v>
      </c>
      <c r="V1025" s="66">
        <f t="shared" si="415"/>
        <v>3</v>
      </c>
      <c r="W1025" s="66">
        <f t="shared" si="415"/>
        <v>1</v>
      </c>
      <c r="X1025" s="66">
        <f t="shared" si="415"/>
        <v>0</v>
      </c>
      <c r="Y1025" s="66">
        <f t="shared" si="415"/>
        <v>0</v>
      </c>
      <c r="Z1025" s="66">
        <f t="shared" si="415"/>
        <v>1</v>
      </c>
      <c r="AA1025" s="66">
        <f t="shared" si="415"/>
        <v>1</v>
      </c>
      <c r="AB1025" s="66">
        <f t="shared" si="415"/>
        <v>1</v>
      </c>
      <c r="AC1025" s="66">
        <f t="shared" si="415"/>
        <v>1</v>
      </c>
      <c r="AD1025" s="66">
        <f t="shared" si="415"/>
        <v>27</v>
      </c>
      <c r="AE1025" s="66">
        <f t="shared" si="415"/>
        <v>0</v>
      </c>
      <c r="AF1025" s="67">
        <f t="shared" ref="AF1025:AG1025" si="416">SUM(AF1018:AF1024)</f>
        <v>3790</v>
      </c>
      <c r="AG1025" s="67">
        <f t="shared" si="416"/>
        <v>3763</v>
      </c>
      <c r="AH1025" s="82"/>
      <c r="AI1025" s="82"/>
      <c r="AJ1025" s="82"/>
      <c r="AK1025" s="82"/>
      <c r="AL1025" s="82"/>
      <c r="AM1025" s="82"/>
      <c r="AN1025" s="82"/>
      <c r="AO1025" s="82"/>
      <c r="AP1025" s="82"/>
      <c r="AQ1025" s="82"/>
      <c r="AR1025" s="82"/>
      <c r="AS1025" s="82"/>
      <c r="AT1025" s="82"/>
      <c r="AU1025" s="82"/>
      <c r="AV1025" s="82"/>
      <c r="AW1025" s="82"/>
      <c r="AX1025" s="82"/>
      <c r="AY1025" s="82"/>
      <c r="AZ1025" s="82"/>
      <c r="BA1025" s="82"/>
      <c r="BB1025" s="82"/>
      <c r="BC1025" s="82"/>
    </row>
    <row r="1026" spans="1:55" ht="15.75" x14ac:dyDescent="0.25">
      <c r="A1026" s="97"/>
      <c r="B1026" s="98"/>
      <c r="C1026" s="98"/>
      <c r="D1026" s="98"/>
      <c r="E1026" s="98"/>
      <c r="F1026" s="98"/>
      <c r="G1026" s="98"/>
      <c r="H1026" s="98"/>
      <c r="I1026" s="98"/>
      <c r="J1026" s="98"/>
      <c r="K1026" s="98"/>
      <c r="L1026" s="98"/>
      <c r="M1026" s="98"/>
      <c r="N1026" s="98"/>
      <c r="O1026" s="98"/>
      <c r="P1026" s="98"/>
      <c r="Q1026" s="98"/>
      <c r="R1026" s="98"/>
      <c r="S1026" s="98"/>
      <c r="T1026" s="98"/>
      <c r="U1026" s="98"/>
      <c r="V1026" s="98"/>
      <c r="W1026" s="98"/>
      <c r="X1026" s="98"/>
      <c r="Y1026" s="98"/>
      <c r="Z1026" s="98"/>
      <c r="AA1026" s="98"/>
      <c r="AB1026" s="98"/>
      <c r="AC1026" s="98"/>
      <c r="AD1026" s="98"/>
      <c r="AE1026" s="98"/>
      <c r="AF1026" s="98"/>
      <c r="AG1026" s="99"/>
    </row>
    <row r="1027" spans="1:55" ht="15.75" x14ac:dyDescent="0.25">
      <c r="A1027" s="8" t="s">
        <v>1257</v>
      </c>
      <c r="B1027" s="8" t="s">
        <v>1426</v>
      </c>
      <c r="C1027" s="9" t="s">
        <v>1259</v>
      </c>
      <c r="D1027" s="2">
        <v>5</v>
      </c>
      <c r="E1027" s="2" t="s">
        <v>1439</v>
      </c>
      <c r="F1027" s="2" t="s">
        <v>1440</v>
      </c>
      <c r="G1027" s="2">
        <v>1</v>
      </c>
      <c r="H1027" s="2">
        <v>5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244</v>
      </c>
      <c r="V1027" s="2">
        <v>0</v>
      </c>
      <c r="W1027" s="2">
        <v>0</v>
      </c>
      <c r="X1027" s="9">
        <v>0</v>
      </c>
      <c r="Y1027" s="9">
        <v>0</v>
      </c>
      <c r="Z1027" s="9">
        <v>0</v>
      </c>
      <c r="AA1027" s="9">
        <v>0</v>
      </c>
      <c r="AB1027" s="9">
        <v>0</v>
      </c>
      <c r="AC1027" s="9">
        <v>0</v>
      </c>
      <c r="AD1027" s="9">
        <v>1</v>
      </c>
      <c r="AE1027" s="9">
        <v>0</v>
      </c>
      <c r="AF1027" s="25">
        <f>G1027+H1027+I1027+J1027+K1027+L1027+M1027+N1027+O1027+P1027+Q1027+R1027+S1027+T1027+U1027+V1027+W1027+X1027+Y1027+Z1027+AA1027+AB1027+AC1027+AD1027</f>
        <v>251</v>
      </c>
      <c r="AG1027" s="25">
        <f>G1027+H1027+I1027+J1027+K1027+L1027+M1027+N1027+O1027+P1027+Q1027+R1027+S1027+T1027+U1027+V1027+W1027+X1027+Z1027+Y1027+AA1027+AB1027+AC1027</f>
        <v>250</v>
      </c>
    </row>
    <row r="1028" spans="1:55" ht="15.75" x14ac:dyDescent="0.25">
      <c r="A1028" s="8" t="s">
        <v>1257</v>
      </c>
      <c r="B1028" s="8" t="s">
        <v>1426</v>
      </c>
      <c r="C1028" s="9" t="s">
        <v>1259</v>
      </c>
      <c r="D1028" s="2">
        <v>5</v>
      </c>
      <c r="E1028" s="2" t="s">
        <v>1441</v>
      </c>
      <c r="F1028" s="2" t="s">
        <v>1442</v>
      </c>
      <c r="G1028" s="2">
        <v>1</v>
      </c>
      <c r="H1028" s="2">
        <v>9</v>
      </c>
      <c r="I1028" s="2">
        <v>1</v>
      </c>
      <c r="J1028" s="2">
        <v>0</v>
      </c>
      <c r="K1028" s="2">
        <v>0</v>
      </c>
      <c r="L1028" s="2">
        <v>0</v>
      </c>
      <c r="M1028" s="2">
        <v>0</v>
      </c>
      <c r="N1028" s="2">
        <v>0</v>
      </c>
      <c r="O1028" s="2">
        <v>0</v>
      </c>
      <c r="P1028" s="2">
        <v>1</v>
      </c>
      <c r="Q1028" s="2">
        <v>0</v>
      </c>
      <c r="R1028" s="2">
        <v>0</v>
      </c>
      <c r="S1028" s="2">
        <v>0</v>
      </c>
      <c r="T1028" s="2">
        <v>0</v>
      </c>
      <c r="U1028" s="2">
        <v>266</v>
      </c>
      <c r="V1028" s="2">
        <v>0</v>
      </c>
      <c r="W1028" s="2">
        <v>0</v>
      </c>
      <c r="X1028" s="9">
        <v>0</v>
      </c>
      <c r="Y1028" s="9">
        <v>0</v>
      </c>
      <c r="Z1028" s="9">
        <v>0</v>
      </c>
      <c r="AA1028" s="9">
        <v>0</v>
      </c>
      <c r="AB1028" s="9">
        <v>0</v>
      </c>
      <c r="AC1028" s="9">
        <v>0</v>
      </c>
      <c r="AD1028" s="9">
        <v>1</v>
      </c>
      <c r="AE1028" s="9">
        <v>0</v>
      </c>
      <c r="AF1028" s="25">
        <f t="shared" ref="AF1028:AF1033" si="417">G1028+H1028+I1028+J1028+K1028+L1028+M1028+N1028+O1028+P1028+Q1028+R1028+S1028+T1028+U1028+V1028+W1028+X1028+Y1028+Z1028+AA1028+AB1028+AC1028+AD1028</f>
        <v>279</v>
      </c>
      <c r="AG1028" s="25">
        <f t="shared" ref="AG1028:AG1033" si="418">G1028+H1028+I1028+J1028+K1028+L1028+M1028+N1028+O1028+P1028+Q1028+R1028+S1028+T1028+U1028+V1028+W1028+X1028+Z1028+Y1028+AA1028+AB1028+AC1028</f>
        <v>278</v>
      </c>
    </row>
    <row r="1029" spans="1:55" ht="15.75" x14ac:dyDescent="0.25">
      <c r="A1029" s="8" t="s">
        <v>1257</v>
      </c>
      <c r="B1029" s="8" t="s">
        <v>1426</v>
      </c>
      <c r="C1029" s="9" t="s">
        <v>1259</v>
      </c>
      <c r="D1029" s="2">
        <v>5</v>
      </c>
      <c r="E1029" s="2" t="s">
        <v>1443</v>
      </c>
      <c r="F1029" s="2" t="s">
        <v>1444</v>
      </c>
      <c r="G1029" s="2">
        <v>0</v>
      </c>
      <c r="H1029" s="2">
        <v>23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431</v>
      </c>
      <c r="V1029" s="2">
        <v>1</v>
      </c>
      <c r="W1029" s="2">
        <v>0</v>
      </c>
      <c r="X1029" s="9">
        <v>1</v>
      </c>
      <c r="Y1029" s="9">
        <v>0</v>
      </c>
      <c r="Z1029" s="9">
        <v>0</v>
      </c>
      <c r="AA1029" s="9">
        <v>0</v>
      </c>
      <c r="AB1029" s="9">
        <v>0</v>
      </c>
      <c r="AC1029" s="9">
        <v>0</v>
      </c>
      <c r="AD1029" s="9">
        <v>4</v>
      </c>
      <c r="AE1029" s="9">
        <v>0</v>
      </c>
      <c r="AF1029" s="25">
        <f t="shared" si="417"/>
        <v>460</v>
      </c>
      <c r="AG1029" s="25">
        <f t="shared" si="418"/>
        <v>456</v>
      </c>
    </row>
    <row r="1030" spans="1:55" ht="15.75" x14ac:dyDescent="0.25">
      <c r="A1030" s="8" t="s">
        <v>1257</v>
      </c>
      <c r="B1030" s="8" t="s">
        <v>1426</v>
      </c>
      <c r="C1030" s="9" t="s">
        <v>1259</v>
      </c>
      <c r="D1030" s="2">
        <v>5</v>
      </c>
      <c r="E1030" s="2" t="s">
        <v>1445</v>
      </c>
      <c r="F1030" s="2" t="s">
        <v>1446</v>
      </c>
      <c r="G1030" s="2">
        <v>1</v>
      </c>
      <c r="H1030" s="2">
        <v>41</v>
      </c>
      <c r="I1030" s="2">
        <v>1</v>
      </c>
      <c r="J1030" s="2">
        <v>0</v>
      </c>
      <c r="K1030" s="2">
        <v>0</v>
      </c>
      <c r="L1030" s="2">
        <v>0</v>
      </c>
      <c r="M1030" s="2">
        <v>0</v>
      </c>
      <c r="N1030" s="2">
        <v>1</v>
      </c>
      <c r="O1030" s="2">
        <v>0</v>
      </c>
      <c r="P1030" s="2">
        <v>1</v>
      </c>
      <c r="Q1030" s="2">
        <v>1</v>
      </c>
      <c r="R1030" s="2">
        <v>0</v>
      </c>
      <c r="S1030" s="2">
        <v>0</v>
      </c>
      <c r="T1030" s="2">
        <v>1</v>
      </c>
      <c r="U1030" s="2">
        <v>464</v>
      </c>
      <c r="V1030" s="2">
        <v>0</v>
      </c>
      <c r="W1030" s="2">
        <v>0</v>
      </c>
      <c r="X1030" s="9">
        <v>0</v>
      </c>
      <c r="Y1030" s="9">
        <v>1</v>
      </c>
      <c r="Z1030" s="9">
        <v>1</v>
      </c>
      <c r="AA1030" s="9">
        <v>0</v>
      </c>
      <c r="AB1030" s="9">
        <v>0</v>
      </c>
      <c r="AC1030" s="9">
        <v>0</v>
      </c>
      <c r="AD1030" s="9">
        <v>4</v>
      </c>
      <c r="AE1030" s="9">
        <v>0</v>
      </c>
      <c r="AF1030" s="25">
        <f t="shared" si="417"/>
        <v>517</v>
      </c>
      <c r="AG1030" s="25">
        <f t="shared" si="418"/>
        <v>513</v>
      </c>
    </row>
    <row r="1031" spans="1:55" ht="15.75" x14ac:dyDescent="0.25">
      <c r="A1031" s="8" t="s">
        <v>1257</v>
      </c>
      <c r="B1031" s="8" t="s">
        <v>1426</v>
      </c>
      <c r="C1031" s="9" t="s">
        <v>1259</v>
      </c>
      <c r="D1031" s="2">
        <v>5</v>
      </c>
      <c r="E1031" s="2" t="s">
        <v>1447</v>
      </c>
      <c r="F1031" s="2" t="s">
        <v>1448</v>
      </c>
      <c r="G1031" s="2">
        <v>0</v>
      </c>
      <c r="H1031" s="2">
        <v>34</v>
      </c>
      <c r="I1031" s="2">
        <v>0</v>
      </c>
      <c r="J1031" s="2">
        <v>0</v>
      </c>
      <c r="K1031" s="2">
        <v>1</v>
      </c>
      <c r="L1031" s="2">
        <v>0</v>
      </c>
      <c r="M1031" s="2">
        <v>2</v>
      </c>
      <c r="N1031" s="2">
        <v>0</v>
      </c>
      <c r="O1031" s="2">
        <v>0</v>
      </c>
      <c r="P1031" s="2">
        <v>1</v>
      </c>
      <c r="Q1031" s="2">
        <v>0</v>
      </c>
      <c r="R1031" s="2">
        <v>0</v>
      </c>
      <c r="S1031" s="2">
        <v>0</v>
      </c>
      <c r="T1031" s="2">
        <v>1</v>
      </c>
      <c r="U1031" s="2">
        <v>494</v>
      </c>
      <c r="V1031" s="2">
        <v>1</v>
      </c>
      <c r="W1031" s="2">
        <v>1</v>
      </c>
      <c r="X1031" s="9">
        <v>1</v>
      </c>
      <c r="Y1031" s="9">
        <v>0</v>
      </c>
      <c r="Z1031" s="9">
        <v>0</v>
      </c>
      <c r="AA1031" s="9">
        <v>0</v>
      </c>
      <c r="AB1031" s="9">
        <v>1</v>
      </c>
      <c r="AC1031" s="9">
        <v>0</v>
      </c>
      <c r="AD1031" s="9">
        <v>5</v>
      </c>
      <c r="AE1031" s="9">
        <v>0</v>
      </c>
      <c r="AF1031" s="25">
        <f t="shared" si="417"/>
        <v>542</v>
      </c>
      <c r="AG1031" s="25">
        <f t="shared" si="418"/>
        <v>537</v>
      </c>
    </row>
    <row r="1032" spans="1:55" ht="15.75" x14ac:dyDescent="0.25">
      <c r="A1032" s="8" t="s">
        <v>1257</v>
      </c>
      <c r="B1032" s="8" t="s">
        <v>1426</v>
      </c>
      <c r="C1032" s="9" t="s">
        <v>1259</v>
      </c>
      <c r="D1032" s="2">
        <v>5</v>
      </c>
      <c r="E1032" s="2" t="s">
        <v>1449</v>
      </c>
      <c r="F1032" s="2" t="s">
        <v>1450</v>
      </c>
      <c r="G1032" s="2">
        <v>0</v>
      </c>
      <c r="H1032" s="2">
        <v>6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306</v>
      </c>
      <c r="V1032" s="2">
        <v>0</v>
      </c>
      <c r="W1032" s="2">
        <v>0</v>
      </c>
      <c r="X1032" s="56">
        <v>0</v>
      </c>
      <c r="Y1032" s="56">
        <v>0</v>
      </c>
      <c r="Z1032" s="56">
        <v>0</v>
      </c>
      <c r="AA1032" s="56">
        <v>0</v>
      </c>
      <c r="AB1032" s="56">
        <v>0</v>
      </c>
      <c r="AC1032" s="56">
        <v>0</v>
      </c>
      <c r="AD1032" s="56">
        <v>0</v>
      </c>
      <c r="AE1032" s="56">
        <v>0</v>
      </c>
      <c r="AF1032" s="25">
        <f t="shared" si="417"/>
        <v>312</v>
      </c>
      <c r="AG1032" s="25">
        <f t="shared" si="418"/>
        <v>312</v>
      </c>
    </row>
    <row r="1033" spans="1:55" ht="15.75" x14ac:dyDescent="0.25">
      <c r="A1033" s="8" t="s">
        <v>1257</v>
      </c>
      <c r="B1033" s="8" t="s">
        <v>1426</v>
      </c>
      <c r="C1033" s="9" t="s">
        <v>1259</v>
      </c>
      <c r="D1033" s="2">
        <v>5</v>
      </c>
      <c r="E1033" s="2" t="s">
        <v>1451</v>
      </c>
      <c r="F1033" s="2" t="s">
        <v>1452</v>
      </c>
      <c r="G1033" s="2">
        <v>0</v>
      </c>
      <c r="H1033" s="2">
        <v>10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2">
        <v>0</v>
      </c>
      <c r="T1033" s="2">
        <v>1</v>
      </c>
      <c r="U1033" s="2">
        <v>229</v>
      </c>
      <c r="V1033" s="2">
        <v>0</v>
      </c>
      <c r="W1033" s="2">
        <v>0</v>
      </c>
      <c r="X1033" s="9">
        <v>0</v>
      </c>
      <c r="Y1033" s="9">
        <v>0</v>
      </c>
      <c r="Z1033" s="9">
        <v>0</v>
      </c>
      <c r="AA1033" s="9">
        <v>0</v>
      </c>
      <c r="AB1033" s="9">
        <v>0</v>
      </c>
      <c r="AC1033" s="9">
        <v>0</v>
      </c>
      <c r="AD1033" s="9">
        <v>2</v>
      </c>
      <c r="AE1033" s="9">
        <v>0</v>
      </c>
      <c r="AF1033" s="25">
        <f t="shared" si="417"/>
        <v>242</v>
      </c>
      <c r="AG1033" s="25">
        <f t="shared" si="418"/>
        <v>240</v>
      </c>
    </row>
    <row r="1034" spans="1:55" s="24" customFormat="1" ht="15.75" x14ac:dyDescent="0.25">
      <c r="A1034" s="8"/>
      <c r="B1034" s="8"/>
      <c r="C1034" s="9"/>
      <c r="D1034" s="43"/>
      <c r="E1034" s="23" t="s">
        <v>121</v>
      </c>
      <c r="F1034" s="66" t="s">
        <v>10</v>
      </c>
      <c r="G1034" s="66">
        <f>SUM(G1027:G1033)</f>
        <v>3</v>
      </c>
      <c r="H1034" s="66">
        <f t="shared" ref="H1034:AE1034" si="419">SUM(H1027:H1033)</f>
        <v>128</v>
      </c>
      <c r="I1034" s="66">
        <f t="shared" si="419"/>
        <v>2</v>
      </c>
      <c r="J1034" s="66">
        <f t="shared" si="419"/>
        <v>0</v>
      </c>
      <c r="K1034" s="66">
        <f t="shared" si="419"/>
        <v>1</v>
      </c>
      <c r="L1034" s="66">
        <f t="shared" si="419"/>
        <v>0</v>
      </c>
      <c r="M1034" s="66">
        <f t="shared" si="419"/>
        <v>2</v>
      </c>
      <c r="N1034" s="66">
        <f t="shared" si="419"/>
        <v>1</v>
      </c>
      <c r="O1034" s="66">
        <f t="shared" si="419"/>
        <v>0</v>
      </c>
      <c r="P1034" s="66">
        <f t="shared" si="419"/>
        <v>3</v>
      </c>
      <c r="Q1034" s="66">
        <f t="shared" si="419"/>
        <v>1</v>
      </c>
      <c r="R1034" s="66">
        <f t="shared" si="419"/>
        <v>0</v>
      </c>
      <c r="S1034" s="66">
        <f t="shared" si="419"/>
        <v>0</v>
      </c>
      <c r="T1034" s="66">
        <f t="shared" si="419"/>
        <v>3</v>
      </c>
      <c r="U1034" s="66">
        <f t="shared" si="419"/>
        <v>2434</v>
      </c>
      <c r="V1034" s="66">
        <f t="shared" si="419"/>
        <v>2</v>
      </c>
      <c r="W1034" s="66">
        <f t="shared" si="419"/>
        <v>1</v>
      </c>
      <c r="X1034" s="66">
        <f t="shared" si="419"/>
        <v>2</v>
      </c>
      <c r="Y1034" s="66">
        <f t="shared" si="419"/>
        <v>1</v>
      </c>
      <c r="Z1034" s="66">
        <f t="shared" si="419"/>
        <v>1</v>
      </c>
      <c r="AA1034" s="66">
        <f t="shared" si="419"/>
        <v>0</v>
      </c>
      <c r="AB1034" s="66">
        <f t="shared" si="419"/>
        <v>1</v>
      </c>
      <c r="AC1034" s="66">
        <f t="shared" si="419"/>
        <v>0</v>
      </c>
      <c r="AD1034" s="66">
        <f t="shared" si="419"/>
        <v>17</v>
      </c>
      <c r="AE1034" s="66">
        <f t="shared" si="419"/>
        <v>0</v>
      </c>
      <c r="AF1034" s="67">
        <f t="shared" ref="AF1034:AG1034" si="420">SUM(AF1027:AF1033)</f>
        <v>2603</v>
      </c>
      <c r="AG1034" s="67">
        <f t="shared" si="420"/>
        <v>2586</v>
      </c>
      <c r="AH1034" s="82"/>
      <c r="AI1034" s="82"/>
      <c r="AJ1034" s="82"/>
      <c r="AK1034" s="82"/>
      <c r="AL1034" s="82"/>
      <c r="AM1034" s="82"/>
      <c r="AN1034" s="82"/>
      <c r="AO1034" s="82"/>
      <c r="AP1034" s="82"/>
      <c r="AQ1034" s="82"/>
      <c r="AR1034" s="82"/>
      <c r="AS1034" s="82"/>
      <c r="AT1034" s="82"/>
      <c r="AU1034" s="82"/>
      <c r="AV1034" s="82"/>
      <c r="AW1034" s="82"/>
      <c r="AX1034" s="82"/>
      <c r="AY1034" s="82"/>
      <c r="AZ1034" s="82"/>
      <c r="BA1034" s="82"/>
      <c r="BB1034" s="82"/>
      <c r="BC1034" s="82"/>
    </row>
    <row r="1035" spans="1:55" ht="15.75" x14ac:dyDescent="0.25">
      <c r="A1035" s="97"/>
      <c r="B1035" s="98"/>
      <c r="C1035" s="98"/>
      <c r="D1035" s="98"/>
      <c r="E1035" s="98"/>
      <c r="F1035" s="98"/>
      <c r="G1035" s="98"/>
      <c r="H1035" s="98"/>
      <c r="I1035" s="98"/>
      <c r="J1035" s="98"/>
      <c r="K1035" s="98"/>
      <c r="L1035" s="98"/>
      <c r="M1035" s="98"/>
      <c r="N1035" s="98"/>
      <c r="O1035" s="98"/>
      <c r="P1035" s="98"/>
      <c r="Q1035" s="98"/>
      <c r="R1035" s="98"/>
      <c r="S1035" s="98"/>
      <c r="T1035" s="98"/>
      <c r="U1035" s="98"/>
      <c r="V1035" s="98"/>
      <c r="W1035" s="98"/>
      <c r="X1035" s="98"/>
      <c r="Y1035" s="98"/>
      <c r="Z1035" s="98"/>
      <c r="AA1035" s="98"/>
      <c r="AB1035" s="98"/>
      <c r="AC1035" s="98"/>
      <c r="AD1035" s="98"/>
      <c r="AE1035" s="98"/>
      <c r="AF1035" s="98"/>
      <c r="AG1035" s="99"/>
    </row>
    <row r="1036" spans="1:55" ht="15.75" x14ac:dyDescent="0.25">
      <c r="A1036" s="8" t="s">
        <v>1257</v>
      </c>
      <c r="B1036" s="8" t="s">
        <v>1426</v>
      </c>
      <c r="C1036" s="9" t="s">
        <v>1259</v>
      </c>
      <c r="D1036" s="2">
        <v>6</v>
      </c>
      <c r="E1036" s="2" t="s">
        <v>1453</v>
      </c>
      <c r="F1036" s="2" t="s">
        <v>1454</v>
      </c>
      <c r="G1036" s="2">
        <v>0</v>
      </c>
      <c r="H1036" s="2">
        <v>20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431</v>
      </c>
      <c r="V1036" s="2">
        <v>0</v>
      </c>
      <c r="W1036" s="2">
        <v>0</v>
      </c>
      <c r="X1036" s="9">
        <v>0</v>
      </c>
      <c r="Y1036" s="9">
        <v>1</v>
      </c>
      <c r="Z1036" s="9">
        <v>0</v>
      </c>
      <c r="AA1036" s="9">
        <v>0</v>
      </c>
      <c r="AB1036" s="9">
        <v>0</v>
      </c>
      <c r="AC1036" s="9">
        <v>0</v>
      </c>
      <c r="AD1036" s="9">
        <v>15</v>
      </c>
      <c r="AE1036" s="9">
        <v>0</v>
      </c>
      <c r="AF1036" s="25">
        <f>G1036+H1036+I1036+J1036+K1036+L1036+M1036+N1036+O1036+P1036+Q1036+R1036+S1036+T1036+U1036+V1036+W1036+X1036+Y1036+Z1036+AA1036+AB1036+AC1036+AD1036</f>
        <v>467</v>
      </c>
      <c r="AG1036" s="25">
        <f>G1036+H1036+I1036+J1036+K1036+L1036+M1036+N1036+O1036+P1036+Q1036+R1036+S1036+T1036+U1036+V1036+W1036+X1036+Z1036+Y1036+AA1036+AB1036+AC1036</f>
        <v>452</v>
      </c>
    </row>
    <row r="1037" spans="1:55" ht="15.75" x14ac:dyDescent="0.25">
      <c r="A1037" s="8" t="s">
        <v>1257</v>
      </c>
      <c r="B1037" s="8" t="s">
        <v>1426</v>
      </c>
      <c r="C1037" s="9" t="s">
        <v>1259</v>
      </c>
      <c r="D1037" s="2">
        <v>6</v>
      </c>
      <c r="E1037" s="2" t="s">
        <v>1455</v>
      </c>
      <c r="F1037" s="2" t="s">
        <v>1456</v>
      </c>
      <c r="G1037" s="2">
        <v>1</v>
      </c>
      <c r="H1037" s="2">
        <v>47</v>
      </c>
      <c r="I1037" s="2">
        <v>0</v>
      </c>
      <c r="J1037" s="2">
        <v>1</v>
      </c>
      <c r="K1037" s="2">
        <v>0</v>
      </c>
      <c r="L1037" s="2">
        <v>0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786</v>
      </c>
      <c r="V1037" s="2">
        <v>1</v>
      </c>
      <c r="W1037" s="2">
        <v>0</v>
      </c>
      <c r="X1037" s="9">
        <v>0</v>
      </c>
      <c r="Y1037" s="9">
        <v>2</v>
      </c>
      <c r="Z1037" s="9">
        <v>0</v>
      </c>
      <c r="AA1037" s="9">
        <v>0</v>
      </c>
      <c r="AB1037" s="9">
        <v>0</v>
      </c>
      <c r="AC1037" s="9">
        <v>0</v>
      </c>
      <c r="AD1037" s="9">
        <v>2</v>
      </c>
      <c r="AE1037" s="9">
        <v>0</v>
      </c>
      <c r="AF1037" s="25">
        <f t="shared" ref="AF1037:AF1039" si="421">G1037+H1037+I1037+J1037+K1037+L1037+M1037+N1037+O1037+P1037+Q1037+R1037+S1037+T1037+U1037+V1037+W1037+X1037+Y1037+Z1037+AA1037+AB1037+AC1037+AD1037</f>
        <v>840</v>
      </c>
      <c r="AG1037" s="25">
        <f t="shared" ref="AG1037:AG1039" si="422">G1037+H1037+I1037+J1037+K1037+L1037+M1037+N1037+O1037+P1037+Q1037+R1037+S1037+T1037+U1037+V1037+W1037+X1037+Z1037+Y1037+AA1037+AB1037+AC1037</f>
        <v>838</v>
      </c>
    </row>
    <row r="1038" spans="1:55" ht="15.75" x14ac:dyDescent="0.25">
      <c r="A1038" s="8" t="s">
        <v>1257</v>
      </c>
      <c r="B1038" s="8" t="s">
        <v>1426</v>
      </c>
      <c r="C1038" s="9" t="s">
        <v>1259</v>
      </c>
      <c r="D1038" s="2">
        <v>6</v>
      </c>
      <c r="E1038" s="2" t="s">
        <v>1457</v>
      </c>
      <c r="F1038" s="2" t="s">
        <v>1458</v>
      </c>
      <c r="G1038" s="2">
        <v>0</v>
      </c>
      <c r="H1038" s="2">
        <v>11</v>
      </c>
      <c r="I1038" s="2">
        <v>0</v>
      </c>
      <c r="J1038" s="2">
        <v>0</v>
      </c>
      <c r="K1038" s="2">
        <v>0</v>
      </c>
      <c r="L1038" s="2">
        <v>1</v>
      </c>
      <c r="M1038" s="2">
        <v>0</v>
      </c>
      <c r="N1038" s="2">
        <v>2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1</v>
      </c>
      <c r="U1038" s="2">
        <v>475</v>
      </c>
      <c r="V1038" s="2">
        <v>1</v>
      </c>
      <c r="W1038" s="2">
        <v>0</v>
      </c>
      <c r="X1038" s="9">
        <v>0</v>
      </c>
      <c r="Y1038" s="9">
        <v>0</v>
      </c>
      <c r="Z1038" s="9">
        <v>0</v>
      </c>
      <c r="AA1038" s="9">
        <v>0</v>
      </c>
      <c r="AB1038" s="9">
        <v>1</v>
      </c>
      <c r="AC1038" s="9">
        <v>0</v>
      </c>
      <c r="AD1038" s="9">
        <v>5</v>
      </c>
      <c r="AE1038" s="9">
        <v>0</v>
      </c>
      <c r="AF1038" s="25">
        <f t="shared" si="421"/>
        <v>497</v>
      </c>
      <c r="AG1038" s="25">
        <f t="shared" si="422"/>
        <v>492</v>
      </c>
    </row>
    <row r="1039" spans="1:55" ht="15.75" x14ac:dyDescent="0.25">
      <c r="A1039" s="8" t="s">
        <v>1257</v>
      </c>
      <c r="B1039" s="8" t="s">
        <v>1426</v>
      </c>
      <c r="C1039" s="9" t="s">
        <v>1259</v>
      </c>
      <c r="D1039" s="2">
        <v>6</v>
      </c>
      <c r="E1039" s="2" t="s">
        <v>1459</v>
      </c>
      <c r="F1039" s="2" t="s">
        <v>1460</v>
      </c>
      <c r="G1039" s="2">
        <v>2</v>
      </c>
      <c r="H1039" s="2">
        <v>57</v>
      </c>
      <c r="I1039" s="2">
        <v>0</v>
      </c>
      <c r="J1039" s="2">
        <v>0</v>
      </c>
      <c r="K1039" s="2">
        <v>0</v>
      </c>
      <c r="L1039" s="2">
        <v>2</v>
      </c>
      <c r="M1039" s="2">
        <v>0</v>
      </c>
      <c r="N1039" s="2">
        <v>1</v>
      </c>
      <c r="O1039" s="2">
        <v>1</v>
      </c>
      <c r="P1039" s="2">
        <v>1</v>
      </c>
      <c r="Q1039" s="2">
        <v>0</v>
      </c>
      <c r="R1039" s="2">
        <v>0</v>
      </c>
      <c r="S1039" s="2">
        <v>0</v>
      </c>
      <c r="T1039" s="2">
        <v>0</v>
      </c>
      <c r="U1039" s="2">
        <v>572</v>
      </c>
      <c r="V1039" s="2">
        <v>0</v>
      </c>
      <c r="W1039" s="2">
        <v>0</v>
      </c>
      <c r="X1039" s="9">
        <v>1</v>
      </c>
      <c r="Y1039" s="9">
        <v>0</v>
      </c>
      <c r="Z1039" s="9">
        <v>0</v>
      </c>
      <c r="AA1039" s="9">
        <v>0</v>
      </c>
      <c r="AB1039" s="9">
        <v>0</v>
      </c>
      <c r="AC1039" s="9">
        <v>2</v>
      </c>
      <c r="AD1039" s="9">
        <v>7</v>
      </c>
      <c r="AE1039" s="9">
        <v>0</v>
      </c>
      <c r="AF1039" s="25">
        <f t="shared" si="421"/>
        <v>646</v>
      </c>
      <c r="AG1039" s="25">
        <f t="shared" si="422"/>
        <v>639</v>
      </c>
    </row>
    <row r="1040" spans="1:55" s="24" customFormat="1" ht="15.75" x14ac:dyDescent="0.25">
      <c r="A1040" s="8"/>
      <c r="B1040" s="8"/>
      <c r="C1040" s="9"/>
      <c r="D1040" s="43"/>
      <c r="E1040" s="23" t="s">
        <v>11</v>
      </c>
      <c r="F1040" s="66" t="s">
        <v>10</v>
      </c>
      <c r="G1040" s="66">
        <f>SUM(G1036:G1039)</f>
        <v>3</v>
      </c>
      <c r="H1040" s="66">
        <f t="shared" ref="H1040:AE1040" si="423">SUM(H1036:H1039)</f>
        <v>135</v>
      </c>
      <c r="I1040" s="66">
        <f t="shared" si="423"/>
        <v>0</v>
      </c>
      <c r="J1040" s="66">
        <f t="shared" si="423"/>
        <v>1</v>
      </c>
      <c r="K1040" s="66">
        <f t="shared" si="423"/>
        <v>0</v>
      </c>
      <c r="L1040" s="66">
        <f t="shared" si="423"/>
        <v>3</v>
      </c>
      <c r="M1040" s="66">
        <f t="shared" si="423"/>
        <v>0</v>
      </c>
      <c r="N1040" s="66">
        <f t="shared" si="423"/>
        <v>3</v>
      </c>
      <c r="O1040" s="66">
        <f t="shared" si="423"/>
        <v>1</v>
      </c>
      <c r="P1040" s="66">
        <f t="shared" si="423"/>
        <v>1</v>
      </c>
      <c r="Q1040" s="66">
        <f t="shared" si="423"/>
        <v>0</v>
      </c>
      <c r="R1040" s="66">
        <f t="shared" si="423"/>
        <v>0</v>
      </c>
      <c r="S1040" s="66">
        <f t="shared" si="423"/>
        <v>0</v>
      </c>
      <c r="T1040" s="66">
        <f t="shared" si="423"/>
        <v>1</v>
      </c>
      <c r="U1040" s="66">
        <f t="shared" si="423"/>
        <v>2264</v>
      </c>
      <c r="V1040" s="66">
        <f t="shared" si="423"/>
        <v>2</v>
      </c>
      <c r="W1040" s="66">
        <f t="shared" si="423"/>
        <v>0</v>
      </c>
      <c r="X1040" s="66">
        <f t="shared" si="423"/>
        <v>1</v>
      </c>
      <c r="Y1040" s="66">
        <f t="shared" si="423"/>
        <v>3</v>
      </c>
      <c r="Z1040" s="66">
        <f t="shared" si="423"/>
        <v>0</v>
      </c>
      <c r="AA1040" s="66">
        <f t="shared" si="423"/>
        <v>0</v>
      </c>
      <c r="AB1040" s="66">
        <f t="shared" si="423"/>
        <v>1</v>
      </c>
      <c r="AC1040" s="66">
        <f t="shared" si="423"/>
        <v>2</v>
      </c>
      <c r="AD1040" s="66">
        <f t="shared" si="423"/>
        <v>29</v>
      </c>
      <c r="AE1040" s="66">
        <f t="shared" si="423"/>
        <v>0</v>
      </c>
      <c r="AF1040" s="67">
        <f t="shared" ref="AF1040:AG1040" si="424">SUM(AF1036:AF1039)</f>
        <v>2450</v>
      </c>
      <c r="AG1040" s="67">
        <f t="shared" si="424"/>
        <v>2421</v>
      </c>
      <c r="AH1040" s="82"/>
      <c r="AI1040" s="82"/>
      <c r="AJ1040" s="82"/>
      <c r="AK1040" s="82"/>
      <c r="AL1040" s="82"/>
      <c r="AM1040" s="82"/>
      <c r="AN1040" s="82"/>
      <c r="AO1040" s="82"/>
      <c r="AP1040" s="82"/>
      <c r="AQ1040" s="82"/>
      <c r="AR1040" s="82"/>
      <c r="AS1040" s="82"/>
      <c r="AT1040" s="82"/>
      <c r="AU1040" s="82"/>
      <c r="AV1040" s="82"/>
      <c r="AW1040" s="82"/>
      <c r="AX1040" s="82"/>
      <c r="AY1040" s="82"/>
      <c r="AZ1040" s="82"/>
      <c r="BA1040" s="82"/>
      <c r="BB1040" s="82"/>
      <c r="BC1040" s="82"/>
    </row>
    <row r="1041" spans="1:55" ht="15.75" x14ac:dyDescent="0.25">
      <c r="A1041" s="97"/>
      <c r="B1041" s="98"/>
      <c r="C1041" s="98"/>
      <c r="D1041" s="98"/>
      <c r="E1041" s="98"/>
      <c r="F1041" s="98"/>
      <c r="G1041" s="98"/>
      <c r="H1041" s="98"/>
      <c r="I1041" s="98"/>
      <c r="J1041" s="98"/>
      <c r="K1041" s="98"/>
      <c r="L1041" s="98"/>
      <c r="M1041" s="98"/>
      <c r="N1041" s="98"/>
      <c r="O1041" s="98"/>
      <c r="P1041" s="98"/>
      <c r="Q1041" s="98"/>
      <c r="R1041" s="98"/>
      <c r="S1041" s="98"/>
      <c r="T1041" s="98"/>
      <c r="U1041" s="98"/>
      <c r="V1041" s="98"/>
      <c r="W1041" s="98"/>
      <c r="X1041" s="98"/>
      <c r="Y1041" s="98"/>
      <c r="Z1041" s="98"/>
      <c r="AA1041" s="98"/>
      <c r="AB1041" s="98"/>
      <c r="AC1041" s="98"/>
      <c r="AD1041" s="98"/>
      <c r="AE1041" s="98"/>
      <c r="AF1041" s="98"/>
      <c r="AG1041" s="99"/>
    </row>
    <row r="1042" spans="1:55" ht="15.75" x14ac:dyDescent="0.25">
      <c r="A1042" s="8" t="s">
        <v>1257</v>
      </c>
      <c r="B1042" s="8" t="s">
        <v>1426</v>
      </c>
      <c r="C1042" s="9" t="s">
        <v>1259</v>
      </c>
      <c r="D1042" s="2">
        <v>7</v>
      </c>
      <c r="E1042" s="2" t="s">
        <v>1461</v>
      </c>
      <c r="F1042" s="2" t="s">
        <v>1462</v>
      </c>
      <c r="G1042" s="2">
        <v>0</v>
      </c>
      <c r="H1042" s="2">
        <v>99</v>
      </c>
      <c r="I1042" s="2">
        <v>0</v>
      </c>
      <c r="J1042" s="2">
        <v>0</v>
      </c>
      <c r="K1042" s="2">
        <v>0</v>
      </c>
      <c r="L1042" s="2">
        <v>1</v>
      </c>
      <c r="M1042" s="2">
        <v>0</v>
      </c>
      <c r="N1042" s="2">
        <v>2</v>
      </c>
      <c r="O1042" s="2">
        <v>0</v>
      </c>
      <c r="P1042" s="2">
        <v>0</v>
      </c>
      <c r="Q1042" s="2">
        <v>0</v>
      </c>
      <c r="R1042" s="2">
        <v>0</v>
      </c>
      <c r="S1042" s="2">
        <v>0</v>
      </c>
      <c r="T1042" s="2">
        <v>0</v>
      </c>
      <c r="U1042" s="2">
        <v>368</v>
      </c>
      <c r="V1042" s="2">
        <v>1</v>
      </c>
      <c r="W1042" s="2">
        <v>0</v>
      </c>
      <c r="X1042" s="9">
        <v>0</v>
      </c>
      <c r="Y1042" s="9">
        <v>1</v>
      </c>
      <c r="Z1042" s="9">
        <v>0</v>
      </c>
      <c r="AA1042" s="9">
        <v>0</v>
      </c>
      <c r="AB1042" s="9">
        <v>0</v>
      </c>
      <c r="AC1042" s="9">
        <v>0</v>
      </c>
      <c r="AD1042" s="9">
        <v>9</v>
      </c>
      <c r="AE1042" s="9">
        <v>0</v>
      </c>
      <c r="AF1042" s="25">
        <f>G1042+H1042+I1042+J1042+K1042+L1042+M1042+N1042+O1042+P1042+Q1042+R1042+S1042+T1042+U1042+V1042+W1042+X1042+Y1042+Z1042+AA1042+AB1042+AC1042+AD1042</f>
        <v>481</v>
      </c>
      <c r="AG1042" s="25">
        <f>G1042+H1042+I1042+J1042+K1042+L1042+M1042+N1042+O1042+P1042+Q1042+R1042+S1042+T1042+U1042+V1042+W1042+X1042+Z1042+Y1042+AA1042+AB1042+AC1042</f>
        <v>472</v>
      </c>
    </row>
    <row r="1043" spans="1:55" ht="15.75" x14ac:dyDescent="0.25">
      <c r="A1043" s="8" t="s">
        <v>1257</v>
      </c>
      <c r="B1043" s="8" t="s">
        <v>1426</v>
      </c>
      <c r="C1043" s="9" t="s">
        <v>1259</v>
      </c>
      <c r="D1043" s="2">
        <v>7</v>
      </c>
      <c r="E1043" s="2" t="s">
        <v>1463</v>
      </c>
      <c r="F1043" s="2" t="s">
        <v>1464</v>
      </c>
      <c r="G1043" s="2">
        <v>1</v>
      </c>
      <c r="H1043" s="2">
        <v>27</v>
      </c>
      <c r="I1043" s="2">
        <v>0</v>
      </c>
      <c r="J1043" s="2">
        <v>0</v>
      </c>
      <c r="K1043" s="2">
        <v>0</v>
      </c>
      <c r="L1043" s="2">
        <v>0</v>
      </c>
      <c r="M1043" s="2">
        <v>1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2">
        <v>2</v>
      </c>
      <c r="T1043" s="2">
        <v>2</v>
      </c>
      <c r="U1043" s="2">
        <v>564</v>
      </c>
      <c r="V1043" s="2">
        <v>1</v>
      </c>
      <c r="W1043" s="2">
        <v>0</v>
      </c>
      <c r="X1043" s="9">
        <v>1</v>
      </c>
      <c r="Y1043" s="9">
        <v>0</v>
      </c>
      <c r="Z1043" s="9">
        <v>0</v>
      </c>
      <c r="AA1043" s="9">
        <v>0</v>
      </c>
      <c r="AB1043" s="9">
        <v>0</v>
      </c>
      <c r="AC1043" s="9">
        <v>0</v>
      </c>
      <c r="AD1043" s="9">
        <v>3</v>
      </c>
      <c r="AE1043" s="9">
        <v>0</v>
      </c>
      <c r="AF1043" s="25">
        <f t="shared" ref="AF1043:AF1050" si="425">G1043+H1043+I1043+J1043+K1043+L1043+M1043+N1043+O1043+P1043+Q1043+R1043+S1043+T1043+U1043+V1043+W1043+X1043+Y1043+Z1043+AA1043+AB1043+AC1043+AD1043</f>
        <v>602</v>
      </c>
      <c r="AG1043" s="25">
        <f t="shared" ref="AG1043:AG1050" si="426">G1043+H1043+I1043+J1043+K1043+L1043+M1043+N1043+O1043+P1043+Q1043+R1043+S1043+T1043+U1043+V1043+W1043+X1043+Z1043+Y1043+AA1043+AB1043+AC1043</f>
        <v>599</v>
      </c>
    </row>
    <row r="1044" spans="1:55" ht="15.75" x14ac:dyDescent="0.25">
      <c r="A1044" s="8" t="s">
        <v>1257</v>
      </c>
      <c r="B1044" s="8" t="s">
        <v>1426</v>
      </c>
      <c r="C1044" s="9" t="s">
        <v>1259</v>
      </c>
      <c r="D1044" s="2">
        <v>7</v>
      </c>
      <c r="E1044" s="2" t="s">
        <v>1465</v>
      </c>
      <c r="F1044" s="2" t="s">
        <v>1466</v>
      </c>
      <c r="G1044" s="2">
        <v>1</v>
      </c>
      <c r="H1044" s="2">
        <v>76</v>
      </c>
      <c r="I1044" s="2">
        <v>2</v>
      </c>
      <c r="J1044" s="2">
        <v>0</v>
      </c>
      <c r="K1044" s="2">
        <v>0</v>
      </c>
      <c r="L1044" s="2">
        <v>1</v>
      </c>
      <c r="M1044" s="2">
        <v>0</v>
      </c>
      <c r="N1044" s="2">
        <v>5</v>
      </c>
      <c r="O1044" s="2">
        <v>0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2">
        <v>445</v>
      </c>
      <c r="V1044" s="2">
        <v>0</v>
      </c>
      <c r="W1044" s="2">
        <v>0</v>
      </c>
      <c r="X1044" s="9">
        <v>0</v>
      </c>
      <c r="Y1044" s="9">
        <v>1</v>
      </c>
      <c r="Z1044" s="9">
        <v>0</v>
      </c>
      <c r="AA1044" s="9">
        <v>0</v>
      </c>
      <c r="AB1044" s="9">
        <v>0</v>
      </c>
      <c r="AC1044" s="9">
        <v>1</v>
      </c>
      <c r="AD1044" s="9">
        <v>9</v>
      </c>
      <c r="AE1044" s="9">
        <v>0</v>
      </c>
      <c r="AF1044" s="25">
        <f t="shared" si="425"/>
        <v>541</v>
      </c>
      <c r="AG1044" s="25">
        <f t="shared" si="426"/>
        <v>532</v>
      </c>
    </row>
    <row r="1045" spans="1:55" ht="15.75" x14ac:dyDescent="0.25">
      <c r="A1045" s="8" t="s">
        <v>1257</v>
      </c>
      <c r="B1045" s="8" t="s">
        <v>1426</v>
      </c>
      <c r="C1045" s="9" t="s">
        <v>1259</v>
      </c>
      <c r="D1045" s="2">
        <v>7</v>
      </c>
      <c r="E1045" s="2" t="s">
        <v>1465</v>
      </c>
      <c r="F1045" s="2" t="s">
        <v>1467</v>
      </c>
      <c r="G1045" s="2">
        <v>1</v>
      </c>
      <c r="H1045" s="2">
        <v>100</v>
      </c>
      <c r="I1045" s="2">
        <v>0</v>
      </c>
      <c r="J1045" s="2">
        <v>0</v>
      </c>
      <c r="K1045" s="2">
        <v>0</v>
      </c>
      <c r="L1045" s="2">
        <v>1</v>
      </c>
      <c r="M1045" s="2">
        <v>0</v>
      </c>
      <c r="N1045" s="2">
        <v>1</v>
      </c>
      <c r="O1045" s="2">
        <v>0</v>
      </c>
      <c r="P1045" s="2">
        <v>1</v>
      </c>
      <c r="Q1045" s="2">
        <v>0</v>
      </c>
      <c r="R1045" s="2">
        <v>0</v>
      </c>
      <c r="S1045" s="2">
        <v>0</v>
      </c>
      <c r="T1045" s="2">
        <v>0</v>
      </c>
      <c r="U1045" s="2">
        <v>417</v>
      </c>
      <c r="V1045" s="2">
        <v>1</v>
      </c>
      <c r="W1045" s="2">
        <v>1</v>
      </c>
      <c r="X1045" s="9">
        <v>0</v>
      </c>
      <c r="Y1045" s="9">
        <v>0</v>
      </c>
      <c r="Z1045" s="9">
        <v>0</v>
      </c>
      <c r="AA1045" s="9">
        <v>0</v>
      </c>
      <c r="AB1045" s="9">
        <v>0</v>
      </c>
      <c r="AC1045" s="9">
        <v>0</v>
      </c>
      <c r="AD1045" s="9">
        <v>10</v>
      </c>
      <c r="AE1045" s="9">
        <v>0</v>
      </c>
      <c r="AF1045" s="25">
        <f t="shared" si="425"/>
        <v>533</v>
      </c>
      <c r="AG1045" s="25">
        <f t="shared" si="426"/>
        <v>523</v>
      </c>
    </row>
    <row r="1046" spans="1:55" ht="15.75" x14ac:dyDescent="0.25">
      <c r="A1046" s="8" t="s">
        <v>1257</v>
      </c>
      <c r="B1046" s="8" t="s">
        <v>1426</v>
      </c>
      <c r="C1046" s="9" t="s">
        <v>1259</v>
      </c>
      <c r="D1046" s="2">
        <v>7</v>
      </c>
      <c r="E1046" s="2" t="s">
        <v>1468</v>
      </c>
      <c r="F1046" s="2" t="s">
        <v>1469</v>
      </c>
      <c r="G1046" s="2">
        <v>1</v>
      </c>
      <c r="H1046" s="2">
        <v>60</v>
      </c>
      <c r="I1046" s="2">
        <v>0</v>
      </c>
      <c r="J1046" s="2">
        <v>0</v>
      </c>
      <c r="K1046" s="2">
        <v>0</v>
      </c>
      <c r="L1046" s="2">
        <v>0</v>
      </c>
      <c r="M1046" s="2">
        <v>1</v>
      </c>
      <c r="N1046" s="2">
        <v>1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164</v>
      </c>
      <c r="V1046" s="2">
        <v>1</v>
      </c>
      <c r="W1046" s="2">
        <v>0</v>
      </c>
      <c r="X1046" s="9">
        <v>0</v>
      </c>
      <c r="Y1046" s="9">
        <v>0</v>
      </c>
      <c r="Z1046" s="9">
        <v>0</v>
      </c>
      <c r="AA1046" s="9">
        <v>0</v>
      </c>
      <c r="AB1046" s="9">
        <v>0</v>
      </c>
      <c r="AC1046" s="9">
        <v>1</v>
      </c>
      <c r="AD1046" s="9">
        <v>9</v>
      </c>
      <c r="AE1046" s="9">
        <v>0</v>
      </c>
      <c r="AF1046" s="25">
        <f t="shared" si="425"/>
        <v>238</v>
      </c>
      <c r="AG1046" s="25">
        <f t="shared" si="426"/>
        <v>229</v>
      </c>
    </row>
    <row r="1047" spans="1:55" ht="15.75" x14ac:dyDescent="0.25">
      <c r="A1047" s="8" t="s">
        <v>1257</v>
      </c>
      <c r="B1047" s="8" t="s">
        <v>1426</v>
      </c>
      <c r="C1047" s="9" t="s">
        <v>1259</v>
      </c>
      <c r="D1047" s="2">
        <v>7</v>
      </c>
      <c r="E1047" s="2" t="s">
        <v>1470</v>
      </c>
      <c r="F1047" s="2" t="s">
        <v>1471</v>
      </c>
      <c r="G1047" s="2">
        <v>0</v>
      </c>
      <c r="H1047" s="2">
        <v>23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2">
        <v>515</v>
      </c>
      <c r="V1047" s="2">
        <v>0</v>
      </c>
      <c r="W1047" s="2">
        <v>1</v>
      </c>
      <c r="X1047" s="9">
        <v>0</v>
      </c>
      <c r="Y1047" s="9">
        <v>0</v>
      </c>
      <c r="Z1047" s="9">
        <v>0</v>
      </c>
      <c r="AA1047" s="9">
        <v>0</v>
      </c>
      <c r="AB1047" s="9">
        <v>1</v>
      </c>
      <c r="AC1047" s="9">
        <v>1</v>
      </c>
      <c r="AD1047" s="9">
        <v>7</v>
      </c>
      <c r="AE1047" s="9">
        <v>0</v>
      </c>
      <c r="AF1047" s="25">
        <f t="shared" si="425"/>
        <v>548</v>
      </c>
      <c r="AG1047" s="25">
        <f t="shared" si="426"/>
        <v>541</v>
      </c>
    </row>
    <row r="1048" spans="1:55" ht="15.75" x14ac:dyDescent="0.25">
      <c r="A1048" s="8" t="s">
        <v>1257</v>
      </c>
      <c r="B1048" s="8" t="s">
        <v>1426</v>
      </c>
      <c r="C1048" s="9" t="s">
        <v>1259</v>
      </c>
      <c r="D1048" s="2">
        <v>7</v>
      </c>
      <c r="E1048" s="2" t="s">
        <v>1472</v>
      </c>
      <c r="F1048" s="2" t="s">
        <v>1473</v>
      </c>
      <c r="G1048" s="2">
        <v>1</v>
      </c>
      <c r="H1048" s="2">
        <v>54</v>
      </c>
      <c r="I1048" s="2">
        <v>1</v>
      </c>
      <c r="J1048" s="2">
        <v>1</v>
      </c>
      <c r="K1048" s="2">
        <v>0</v>
      </c>
      <c r="L1048" s="2">
        <v>0</v>
      </c>
      <c r="M1048" s="2">
        <v>0</v>
      </c>
      <c r="N1048" s="2">
        <v>0</v>
      </c>
      <c r="O1048" s="2">
        <v>0</v>
      </c>
      <c r="P1048" s="2">
        <v>1</v>
      </c>
      <c r="Q1048" s="2">
        <v>0</v>
      </c>
      <c r="R1048" s="2">
        <v>0</v>
      </c>
      <c r="S1048" s="2">
        <v>0</v>
      </c>
      <c r="T1048" s="2">
        <v>0</v>
      </c>
      <c r="U1048" s="2">
        <v>263</v>
      </c>
      <c r="V1048" s="2">
        <v>2</v>
      </c>
      <c r="W1048" s="2">
        <v>1</v>
      </c>
      <c r="X1048" s="9">
        <v>0</v>
      </c>
      <c r="Y1048" s="9">
        <v>0</v>
      </c>
      <c r="Z1048" s="9">
        <v>0</v>
      </c>
      <c r="AA1048" s="9">
        <v>0</v>
      </c>
      <c r="AB1048" s="9">
        <v>0</v>
      </c>
      <c r="AC1048" s="9">
        <v>1</v>
      </c>
      <c r="AD1048" s="9">
        <v>14</v>
      </c>
      <c r="AE1048" s="9">
        <v>0</v>
      </c>
      <c r="AF1048" s="25">
        <f t="shared" si="425"/>
        <v>339</v>
      </c>
      <c r="AG1048" s="25">
        <f t="shared" si="426"/>
        <v>325</v>
      </c>
    </row>
    <row r="1049" spans="1:55" ht="15.75" x14ac:dyDescent="0.25">
      <c r="A1049" s="8" t="s">
        <v>1257</v>
      </c>
      <c r="B1049" s="8" t="s">
        <v>1426</v>
      </c>
      <c r="C1049" s="9" t="s">
        <v>1259</v>
      </c>
      <c r="D1049" s="2">
        <v>7</v>
      </c>
      <c r="E1049" s="2" t="s">
        <v>1474</v>
      </c>
      <c r="F1049" s="2" t="s">
        <v>1475</v>
      </c>
      <c r="G1049" s="2">
        <v>0</v>
      </c>
      <c r="H1049" s="2">
        <v>46</v>
      </c>
      <c r="I1049" s="2">
        <v>0</v>
      </c>
      <c r="J1049" s="2">
        <v>0</v>
      </c>
      <c r="K1049" s="2">
        <v>0</v>
      </c>
      <c r="L1049" s="2">
        <v>1</v>
      </c>
      <c r="M1049" s="2">
        <v>0</v>
      </c>
      <c r="N1049" s="2">
        <v>0</v>
      </c>
      <c r="O1049" s="2">
        <v>2</v>
      </c>
      <c r="P1049" s="2">
        <v>0</v>
      </c>
      <c r="Q1049" s="2">
        <v>0</v>
      </c>
      <c r="R1049" s="2">
        <v>0</v>
      </c>
      <c r="S1049" s="2">
        <v>1</v>
      </c>
      <c r="T1049" s="2">
        <v>0</v>
      </c>
      <c r="U1049" s="2">
        <v>246</v>
      </c>
      <c r="V1049" s="2">
        <v>0</v>
      </c>
      <c r="W1049" s="2">
        <v>0</v>
      </c>
      <c r="X1049" s="9">
        <v>0</v>
      </c>
      <c r="Y1049" s="9">
        <v>0</v>
      </c>
      <c r="Z1049" s="9">
        <v>0</v>
      </c>
      <c r="AA1049" s="9">
        <v>0</v>
      </c>
      <c r="AB1049" s="9">
        <v>0</v>
      </c>
      <c r="AC1049" s="9">
        <v>0</v>
      </c>
      <c r="AD1049" s="9">
        <v>2</v>
      </c>
      <c r="AE1049" s="9">
        <v>0</v>
      </c>
      <c r="AF1049" s="25">
        <f t="shared" si="425"/>
        <v>298</v>
      </c>
      <c r="AG1049" s="25">
        <f t="shared" si="426"/>
        <v>296</v>
      </c>
    </row>
    <row r="1050" spans="1:55" ht="15.75" x14ac:dyDescent="0.25">
      <c r="A1050" s="8" t="s">
        <v>1257</v>
      </c>
      <c r="B1050" s="8" t="s">
        <v>1426</v>
      </c>
      <c r="C1050" s="9" t="s">
        <v>1259</v>
      </c>
      <c r="D1050" s="2">
        <v>7</v>
      </c>
      <c r="E1050" s="2" t="s">
        <v>1476</v>
      </c>
      <c r="F1050" s="2" t="s">
        <v>1477</v>
      </c>
      <c r="G1050" s="2">
        <v>1</v>
      </c>
      <c r="H1050" s="2">
        <v>59</v>
      </c>
      <c r="I1050" s="2">
        <v>1</v>
      </c>
      <c r="J1050" s="2">
        <v>0</v>
      </c>
      <c r="K1050" s="2">
        <v>0</v>
      </c>
      <c r="L1050" s="2">
        <v>0</v>
      </c>
      <c r="M1050" s="2">
        <v>0</v>
      </c>
      <c r="N1050" s="2">
        <v>2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232</v>
      </c>
      <c r="V1050" s="2">
        <v>0</v>
      </c>
      <c r="W1050" s="2">
        <v>0</v>
      </c>
      <c r="X1050" s="9">
        <v>0</v>
      </c>
      <c r="Y1050" s="9">
        <v>0</v>
      </c>
      <c r="Z1050" s="9">
        <v>0</v>
      </c>
      <c r="AA1050" s="9">
        <v>1</v>
      </c>
      <c r="AB1050" s="9">
        <v>0</v>
      </c>
      <c r="AC1050" s="9">
        <v>0</v>
      </c>
      <c r="AD1050" s="9">
        <v>5</v>
      </c>
      <c r="AE1050" s="9">
        <v>0</v>
      </c>
      <c r="AF1050" s="25">
        <f t="shared" si="425"/>
        <v>301</v>
      </c>
      <c r="AG1050" s="25">
        <f t="shared" si="426"/>
        <v>296</v>
      </c>
    </row>
    <row r="1051" spans="1:55" s="24" customFormat="1" ht="15.75" x14ac:dyDescent="0.25">
      <c r="A1051" s="8"/>
      <c r="B1051" s="8"/>
      <c r="C1051" s="9"/>
      <c r="D1051" s="43"/>
      <c r="E1051" s="23" t="s">
        <v>990</v>
      </c>
      <c r="F1051" s="66" t="s">
        <v>10</v>
      </c>
      <c r="G1051" s="66">
        <f>SUM(G1042:G1050)</f>
        <v>6</v>
      </c>
      <c r="H1051" s="66">
        <f t="shared" ref="H1051:AE1051" si="427">SUM(H1042:H1050)</f>
        <v>544</v>
      </c>
      <c r="I1051" s="66">
        <f t="shared" si="427"/>
        <v>4</v>
      </c>
      <c r="J1051" s="66">
        <f t="shared" si="427"/>
        <v>1</v>
      </c>
      <c r="K1051" s="66">
        <f t="shared" si="427"/>
        <v>0</v>
      </c>
      <c r="L1051" s="66">
        <f t="shared" si="427"/>
        <v>4</v>
      </c>
      <c r="M1051" s="66">
        <f t="shared" si="427"/>
        <v>2</v>
      </c>
      <c r="N1051" s="66">
        <f t="shared" si="427"/>
        <v>11</v>
      </c>
      <c r="O1051" s="66">
        <f t="shared" si="427"/>
        <v>2</v>
      </c>
      <c r="P1051" s="66">
        <f t="shared" si="427"/>
        <v>2</v>
      </c>
      <c r="Q1051" s="66">
        <f t="shared" si="427"/>
        <v>0</v>
      </c>
      <c r="R1051" s="66">
        <f t="shared" si="427"/>
        <v>0</v>
      </c>
      <c r="S1051" s="66">
        <f t="shared" si="427"/>
        <v>3</v>
      </c>
      <c r="T1051" s="66">
        <f t="shared" si="427"/>
        <v>2</v>
      </c>
      <c r="U1051" s="66">
        <f t="shared" si="427"/>
        <v>3214</v>
      </c>
      <c r="V1051" s="66">
        <f t="shared" si="427"/>
        <v>6</v>
      </c>
      <c r="W1051" s="66">
        <f t="shared" si="427"/>
        <v>3</v>
      </c>
      <c r="X1051" s="66">
        <f t="shared" si="427"/>
        <v>1</v>
      </c>
      <c r="Y1051" s="66">
        <f t="shared" si="427"/>
        <v>2</v>
      </c>
      <c r="Z1051" s="66">
        <f t="shared" si="427"/>
        <v>0</v>
      </c>
      <c r="AA1051" s="66">
        <f t="shared" si="427"/>
        <v>1</v>
      </c>
      <c r="AB1051" s="66">
        <f t="shared" si="427"/>
        <v>1</v>
      </c>
      <c r="AC1051" s="66">
        <f t="shared" si="427"/>
        <v>4</v>
      </c>
      <c r="AD1051" s="66">
        <f t="shared" si="427"/>
        <v>68</v>
      </c>
      <c r="AE1051" s="66">
        <f t="shared" si="427"/>
        <v>0</v>
      </c>
      <c r="AF1051" s="67">
        <f t="shared" ref="AF1051:AG1051" si="428">SUM(AF1042:AF1050)</f>
        <v>3881</v>
      </c>
      <c r="AG1051" s="67">
        <f t="shared" si="428"/>
        <v>3813</v>
      </c>
      <c r="AH1051" s="82"/>
      <c r="AI1051" s="82"/>
      <c r="AJ1051" s="82"/>
      <c r="AK1051" s="82"/>
      <c r="AL1051" s="82"/>
      <c r="AM1051" s="82"/>
      <c r="AN1051" s="82"/>
      <c r="AO1051" s="82"/>
      <c r="AP1051" s="82"/>
      <c r="AQ1051" s="82"/>
      <c r="AR1051" s="82"/>
      <c r="AS1051" s="82"/>
      <c r="AT1051" s="82"/>
      <c r="AU1051" s="82"/>
      <c r="AV1051" s="82"/>
      <c r="AW1051" s="82"/>
      <c r="AX1051" s="82"/>
      <c r="AY1051" s="82"/>
      <c r="AZ1051" s="82"/>
      <c r="BA1051" s="82"/>
      <c r="BB1051" s="82"/>
      <c r="BC1051" s="82"/>
    </row>
    <row r="1052" spans="1:55" ht="15.75" x14ac:dyDescent="0.25">
      <c r="A1052" s="97"/>
      <c r="B1052" s="98"/>
      <c r="C1052" s="98"/>
      <c r="D1052" s="98"/>
      <c r="E1052" s="98"/>
      <c r="F1052" s="98"/>
      <c r="G1052" s="98"/>
      <c r="H1052" s="98"/>
      <c r="I1052" s="98"/>
      <c r="J1052" s="98"/>
      <c r="K1052" s="98"/>
      <c r="L1052" s="98"/>
      <c r="M1052" s="98"/>
      <c r="N1052" s="98"/>
      <c r="O1052" s="98"/>
      <c r="P1052" s="98"/>
      <c r="Q1052" s="98"/>
      <c r="R1052" s="98"/>
      <c r="S1052" s="98"/>
      <c r="T1052" s="98"/>
      <c r="U1052" s="98"/>
      <c r="V1052" s="98"/>
      <c r="W1052" s="98"/>
      <c r="X1052" s="98"/>
      <c r="Y1052" s="98"/>
      <c r="Z1052" s="98"/>
      <c r="AA1052" s="98"/>
      <c r="AB1052" s="98"/>
      <c r="AC1052" s="98"/>
      <c r="AD1052" s="98"/>
      <c r="AE1052" s="98"/>
      <c r="AF1052" s="98"/>
      <c r="AG1052" s="99"/>
    </row>
    <row r="1053" spans="1:55" ht="15.75" x14ac:dyDescent="0.25">
      <c r="A1053" s="8" t="s">
        <v>1257</v>
      </c>
      <c r="B1053" s="8" t="s">
        <v>1426</v>
      </c>
      <c r="C1053" s="9" t="s">
        <v>1259</v>
      </c>
      <c r="D1053" s="2">
        <v>8</v>
      </c>
      <c r="E1053" s="2" t="s">
        <v>1478</v>
      </c>
      <c r="F1053" s="2" t="s">
        <v>1479</v>
      </c>
      <c r="G1053" s="2">
        <v>5</v>
      </c>
      <c r="H1053" s="2">
        <v>105</v>
      </c>
      <c r="I1053" s="2">
        <v>1</v>
      </c>
      <c r="J1053" s="2">
        <v>0</v>
      </c>
      <c r="K1053" s="2">
        <v>0</v>
      </c>
      <c r="L1053" s="2">
        <v>1</v>
      </c>
      <c r="M1053" s="2">
        <v>1</v>
      </c>
      <c r="N1053" s="2">
        <v>1</v>
      </c>
      <c r="O1053" s="2">
        <v>1</v>
      </c>
      <c r="P1053" s="2">
        <v>0</v>
      </c>
      <c r="Q1053" s="2">
        <v>0</v>
      </c>
      <c r="R1053" s="2">
        <v>0</v>
      </c>
      <c r="S1053" s="2">
        <v>0</v>
      </c>
      <c r="T1053" s="2">
        <v>1</v>
      </c>
      <c r="U1053" s="2">
        <v>616</v>
      </c>
      <c r="V1053" s="2">
        <v>2</v>
      </c>
      <c r="W1053" s="2">
        <v>1</v>
      </c>
      <c r="X1053" s="9">
        <v>0</v>
      </c>
      <c r="Y1053" s="9">
        <v>0</v>
      </c>
      <c r="Z1053" s="9">
        <v>0</v>
      </c>
      <c r="AA1053" s="9">
        <v>0</v>
      </c>
      <c r="AB1053" s="9">
        <v>1</v>
      </c>
      <c r="AC1053" s="9">
        <v>0</v>
      </c>
      <c r="AD1053" s="9">
        <v>10</v>
      </c>
      <c r="AE1053" s="9">
        <v>0</v>
      </c>
      <c r="AF1053" s="25">
        <f>G1053+H1053+I1053+J1053+K1053+L1053+M1053+N1053+O1053+P1053+Q1053+R1053+S1053+T1053+U1053+V1053+W1053+X1053+Y1053+Z1053+AA1053+AB1053+AC1053+AD1053</f>
        <v>746</v>
      </c>
      <c r="AG1053" s="25">
        <f>G1053+H1053+I1053+J1053+K1053+L1053+M1053+N1053+O1053+P1053+Q1053+R1053+S1053+T1053+U1053+V1053+W1053+X1053+Z1053+Y1053+AA1053+AB1053+AC1053</f>
        <v>736</v>
      </c>
    </row>
    <row r="1054" spans="1:55" ht="15.75" x14ac:dyDescent="0.25">
      <c r="A1054" s="8" t="s">
        <v>1257</v>
      </c>
      <c r="B1054" s="8" t="s">
        <v>1426</v>
      </c>
      <c r="C1054" s="9" t="s">
        <v>1259</v>
      </c>
      <c r="D1054" s="2">
        <v>8</v>
      </c>
      <c r="E1054" s="2" t="s">
        <v>1480</v>
      </c>
      <c r="F1054" s="2" t="s">
        <v>1481</v>
      </c>
      <c r="G1054" s="2">
        <v>1</v>
      </c>
      <c r="H1054" s="2">
        <v>46</v>
      </c>
      <c r="I1054" s="2">
        <v>0</v>
      </c>
      <c r="J1054" s="2">
        <v>1</v>
      </c>
      <c r="K1054" s="2">
        <v>1</v>
      </c>
      <c r="L1054" s="2">
        <v>0</v>
      </c>
      <c r="M1054" s="2">
        <v>0</v>
      </c>
      <c r="N1054" s="2">
        <v>1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381</v>
      </c>
      <c r="V1054" s="2">
        <v>1</v>
      </c>
      <c r="W1054" s="2">
        <v>1</v>
      </c>
      <c r="X1054" s="9">
        <v>0</v>
      </c>
      <c r="Y1054" s="9">
        <v>0</v>
      </c>
      <c r="Z1054" s="9">
        <v>0</v>
      </c>
      <c r="AA1054" s="9">
        <v>1</v>
      </c>
      <c r="AB1054" s="9">
        <v>0</v>
      </c>
      <c r="AC1054" s="9">
        <v>0</v>
      </c>
      <c r="AD1054" s="9">
        <v>4</v>
      </c>
      <c r="AE1054" s="9">
        <v>0</v>
      </c>
      <c r="AF1054" s="25">
        <f t="shared" ref="AF1054:AF1058" si="429">G1054+H1054+I1054+J1054+K1054+L1054+M1054+N1054+O1054+P1054+Q1054+R1054+S1054+T1054+U1054+V1054+W1054+X1054+Y1054+Z1054+AA1054+AB1054+AC1054+AD1054</f>
        <v>438</v>
      </c>
      <c r="AG1054" s="25">
        <f t="shared" ref="AG1054:AG1058" si="430">G1054+H1054+I1054+J1054+K1054+L1054+M1054+N1054+O1054+P1054+Q1054+R1054+S1054+T1054+U1054+V1054+W1054+X1054+Z1054+Y1054+AA1054+AB1054+AC1054</f>
        <v>434</v>
      </c>
    </row>
    <row r="1055" spans="1:55" ht="15.75" x14ac:dyDescent="0.25">
      <c r="A1055" s="8" t="s">
        <v>1257</v>
      </c>
      <c r="B1055" s="8" t="s">
        <v>1426</v>
      </c>
      <c r="C1055" s="9" t="s">
        <v>1259</v>
      </c>
      <c r="D1055" s="2">
        <v>8</v>
      </c>
      <c r="E1055" s="2" t="s">
        <v>1482</v>
      </c>
      <c r="F1055" s="2" t="s">
        <v>1483</v>
      </c>
      <c r="G1055" s="2">
        <v>0</v>
      </c>
      <c r="H1055" s="2">
        <v>68</v>
      </c>
      <c r="I1055" s="2">
        <v>0</v>
      </c>
      <c r="J1055" s="2">
        <v>0</v>
      </c>
      <c r="K1055" s="2">
        <v>1</v>
      </c>
      <c r="L1055" s="2">
        <v>1</v>
      </c>
      <c r="M1055" s="2">
        <v>0</v>
      </c>
      <c r="N1055" s="2">
        <v>1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379</v>
      </c>
      <c r="V1055" s="2">
        <v>1</v>
      </c>
      <c r="W1055" s="2">
        <v>1</v>
      </c>
      <c r="X1055" s="9">
        <v>1</v>
      </c>
      <c r="Y1055" s="9">
        <v>0</v>
      </c>
      <c r="Z1055" s="9">
        <v>0</v>
      </c>
      <c r="AA1055" s="9">
        <v>1</v>
      </c>
      <c r="AB1055" s="9">
        <v>0</v>
      </c>
      <c r="AC1055" s="9">
        <v>0</v>
      </c>
      <c r="AD1055" s="9">
        <v>3</v>
      </c>
      <c r="AE1055" s="9">
        <v>0</v>
      </c>
      <c r="AF1055" s="25">
        <f t="shared" si="429"/>
        <v>457</v>
      </c>
      <c r="AG1055" s="25">
        <f t="shared" si="430"/>
        <v>454</v>
      </c>
    </row>
    <row r="1056" spans="1:55" ht="15.75" x14ac:dyDescent="0.25">
      <c r="A1056" s="8" t="s">
        <v>1257</v>
      </c>
      <c r="B1056" s="8" t="s">
        <v>1426</v>
      </c>
      <c r="C1056" s="9" t="s">
        <v>1259</v>
      </c>
      <c r="D1056" s="2">
        <v>8</v>
      </c>
      <c r="E1056" s="2" t="s">
        <v>1484</v>
      </c>
      <c r="F1056" s="2" t="s">
        <v>1485</v>
      </c>
      <c r="G1056" s="2">
        <v>1</v>
      </c>
      <c r="H1056" s="2">
        <v>30</v>
      </c>
      <c r="I1056" s="2">
        <v>0</v>
      </c>
      <c r="J1056" s="2">
        <v>0</v>
      </c>
      <c r="K1056" s="2">
        <v>0</v>
      </c>
      <c r="L1056" s="2">
        <v>1</v>
      </c>
      <c r="M1056" s="2">
        <v>0</v>
      </c>
      <c r="N1056" s="2">
        <v>0</v>
      </c>
      <c r="O1056" s="2">
        <v>2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275</v>
      </c>
      <c r="V1056" s="2">
        <v>3</v>
      </c>
      <c r="W1056" s="2">
        <v>1</v>
      </c>
      <c r="X1056" s="9">
        <v>0</v>
      </c>
      <c r="Y1056" s="9">
        <v>0</v>
      </c>
      <c r="Z1056" s="9">
        <v>1</v>
      </c>
      <c r="AA1056" s="9">
        <v>0</v>
      </c>
      <c r="AB1056" s="9">
        <v>0</v>
      </c>
      <c r="AC1056" s="9">
        <v>1</v>
      </c>
      <c r="AD1056" s="9">
        <v>12</v>
      </c>
      <c r="AE1056" s="9">
        <v>0</v>
      </c>
      <c r="AF1056" s="25">
        <f t="shared" si="429"/>
        <v>327</v>
      </c>
      <c r="AG1056" s="25">
        <f t="shared" si="430"/>
        <v>315</v>
      </c>
    </row>
    <row r="1057" spans="1:55" ht="15.75" x14ac:dyDescent="0.25">
      <c r="A1057" s="8" t="s">
        <v>1257</v>
      </c>
      <c r="B1057" s="8" t="s">
        <v>1426</v>
      </c>
      <c r="C1057" s="9" t="s">
        <v>1259</v>
      </c>
      <c r="D1057" s="2">
        <v>8</v>
      </c>
      <c r="E1057" s="2" t="s">
        <v>1486</v>
      </c>
      <c r="F1057" s="2" t="s">
        <v>1487</v>
      </c>
      <c r="G1057" s="2">
        <v>4</v>
      </c>
      <c r="H1057" s="2">
        <v>108</v>
      </c>
      <c r="I1057" s="2">
        <v>0</v>
      </c>
      <c r="J1057" s="2">
        <v>0</v>
      </c>
      <c r="K1057" s="2">
        <v>0</v>
      </c>
      <c r="L1057" s="2">
        <v>2</v>
      </c>
      <c r="M1057" s="2">
        <v>0</v>
      </c>
      <c r="N1057" s="2">
        <v>1</v>
      </c>
      <c r="O1057" s="2">
        <v>0</v>
      </c>
      <c r="P1057" s="2">
        <v>0</v>
      </c>
      <c r="Q1057" s="2">
        <v>1</v>
      </c>
      <c r="R1057" s="2">
        <v>0</v>
      </c>
      <c r="S1057" s="2">
        <v>1</v>
      </c>
      <c r="T1057" s="2">
        <v>1</v>
      </c>
      <c r="U1057" s="2">
        <v>475</v>
      </c>
      <c r="V1057" s="2">
        <v>2</v>
      </c>
      <c r="W1057" s="2">
        <v>1</v>
      </c>
      <c r="X1057" s="9">
        <v>0</v>
      </c>
      <c r="Y1057" s="9">
        <v>0</v>
      </c>
      <c r="Z1057" s="9">
        <v>0</v>
      </c>
      <c r="AA1057" s="9">
        <v>1</v>
      </c>
      <c r="AB1057" s="9">
        <v>0</v>
      </c>
      <c r="AC1057" s="9">
        <v>0</v>
      </c>
      <c r="AD1057" s="9">
        <v>14</v>
      </c>
      <c r="AE1057" s="9">
        <v>0</v>
      </c>
      <c r="AF1057" s="25">
        <f t="shared" si="429"/>
        <v>611</v>
      </c>
      <c r="AG1057" s="25">
        <f t="shared" si="430"/>
        <v>597</v>
      </c>
    </row>
    <row r="1058" spans="1:55" ht="15.75" x14ac:dyDescent="0.25">
      <c r="A1058" s="8" t="s">
        <v>1257</v>
      </c>
      <c r="B1058" s="8" t="s">
        <v>1426</v>
      </c>
      <c r="C1058" s="9" t="s">
        <v>1259</v>
      </c>
      <c r="D1058" s="2">
        <v>8</v>
      </c>
      <c r="E1058" s="2" t="s">
        <v>1488</v>
      </c>
      <c r="F1058" s="2" t="s">
        <v>1489</v>
      </c>
      <c r="G1058" s="2">
        <v>0</v>
      </c>
      <c r="H1058" s="2">
        <v>87</v>
      </c>
      <c r="I1058" s="2">
        <v>0</v>
      </c>
      <c r="J1058" s="2">
        <v>0</v>
      </c>
      <c r="K1058" s="2">
        <v>0</v>
      </c>
      <c r="L1058" s="2">
        <v>1</v>
      </c>
      <c r="M1058" s="2">
        <v>1</v>
      </c>
      <c r="N1058" s="2">
        <v>5</v>
      </c>
      <c r="O1058" s="2">
        <v>0</v>
      </c>
      <c r="P1058" s="2">
        <v>1</v>
      </c>
      <c r="Q1058" s="2">
        <v>0</v>
      </c>
      <c r="R1058" s="2">
        <v>0</v>
      </c>
      <c r="S1058" s="2">
        <v>1</v>
      </c>
      <c r="T1058" s="2">
        <v>1</v>
      </c>
      <c r="U1058" s="2">
        <v>224</v>
      </c>
      <c r="V1058" s="2">
        <v>1</v>
      </c>
      <c r="W1058" s="2">
        <v>0</v>
      </c>
      <c r="X1058" s="9">
        <v>0</v>
      </c>
      <c r="Y1058" s="9">
        <v>0</v>
      </c>
      <c r="Z1058" s="9">
        <v>0</v>
      </c>
      <c r="AA1058" s="9">
        <v>0</v>
      </c>
      <c r="AB1058" s="9">
        <v>0</v>
      </c>
      <c r="AC1058" s="9">
        <v>1</v>
      </c>
      <c r="AD1058" s="9">
        <v>7</v>
      </c>
      <c r="AE1058" s="9">
        <v>0</v>
      </c>
      <c r="AF1058" s="25">
        <f t="shared" si="429"/>
        <v>330</v>
      </c>
      <c r="AG1058" s="25">
        <f t="shared" si="430"/>
        <v>323</v>
      </c>
    </row>
    <row r="1059" spans="1:55" s="24" customFormat="1" ht="15.75" x14ac:dyDescent="0.25">
      <c r="A1059" s="8"/>
      <c r="B1059" s="8"/>
      <c r="C1059" s="9"/>
      <c r="D1059" s="43"/>
      <c r="E1059" s="23" t="s">
        <v>134</v>
      </c>
      <c r="F1059" s="66" t="s">
        <v>10</v>
      </c>
      <c r="G1059" s="66">
        <f>SUM(G1053:G1058)</f>
        <v>11</v>
      </c>
      <c r="H1059" s="66">
        <f t="shared" ref="H1059:AE1059" si="431">SUM(H1053:H1058)</f>
        <v>444</v>
      </c>
      <c r="I1059" s="66">
        <f t="shared" si="431"/>
        <v>1</v>
      </c>
      <c r="J1059" s="66">
        <f t="shared" si="431"/>
        <v>1</v>
      </c>
      <c r="K1059" s="66">
        <f t="shared" si="431"/>
        <v>2</v>
      </c>
      <c r="L1059" s="66">
        <f t="shared" si="431"/>
        <v>6</v>
      </c>
      <c r="M1059" s="66">
        <f t="shared" si="431"/>
        <v>2</v>
      </c>
      <c r="N1059" s="66">
        <f t="shared" si="431"/>
        <v>9</v>
      </c>
      <c r="O1059" s="66">
        <f t="shared" si="431"/>
        <v>3</v>
      </c>
      <c r="P1059" s="66">
        <f t="shared" si="431"/>
        <v>1</v>
      </c>
      <c r="Q1059" s="66">
        <f t="shared" si="431"/>
        <v>1</v>
      </c>
      <c r="R1059" s="66">
        <f t="shared" si="431"/>
        <v>0</v>
      </c>
      <c r="S1059" s="66">
        <f t="shared" si="431"/>
        <v>2</v>
      </c>
      <c r="T1059" s="66">
        <f t="shared" si="431"/>
        <v>3</v>
      </c>
      <c r="U1059" s="66">
        <f t="shared" si="431"/>
        <v>2350</v>
      </c>
      <c r="V1059" s="66">
        <f t="shared" si="431"/>
        <v>10</v>
      </c>
      <c r="W1059" s="66">
        <f t="shared" si="431"/>
        <v>5</v>
      </c>
      <c r="X1059" s="66">
        <f t="shared" si="431"/>
        <v>1</v>
      </c>
      <c r="Y1059" s="66">
        <f t="shared" si="431"/>
        <v>0</v>
      </c>
      <c r="Z1059" s="66">
        <f t="shared" si="431"/>
        <v>1</v>
      </c>
      <c r="AA1059" s="66">
        <f t="shared" si="431"/>
        <v>3</v>
      </c>
      <c r="AB1059" s="66">
        <f t="shared" si="431"/>
        <v>1</v>
      </c>
      <c r="AC1059" s="66">
        <f t="shared" si="431"/>
        <v>2</v>
      </c>
      <c r="AD1059" s="66">
        <f t="shared" si="431"/>
        <v>50</v>
      </c>
      <c r="AE1059" s="66">
        <f t="shared" si="431"/>
        <v>0</v>
      </c>
      <c r="AF1059" s="67">
        <f t="shared" ref="AF1059:AG1059" si="432">SUM(AF1053:AF1058)</f>
        <v>2909</v>
      </c>
      <c r="AG1059" s="67">
        <f t="shared" si="432"/>
        <v>2859</v>
      </c>
      <c r="AH1059" s="82"/>
      <c r="AI1059" s="82"/>
      <c r="AJ1059" s="82"/>
      <c r="AK1059" s="82"/>
      <c r="AL1059" s="82"/>
      <c r="AM1059" s="82"/>
      <c r="AN1059" s="82"/>
      <c r="AO1059" s="82"/>
      <c r="AP1059" s="82"/>
      <c r="AQ1059" s="82"/>
      <c r="AR1059" s="82"/>
      <c r="AS1059" s="82"/>
      <c r="AT1059" s="82"/>
      <c r="AU1059" s="82"/>
      <c r="AV1059" s="82"/>
      <c r="AW1059" s="82"/>
      <c r="AX1059" s="82"/>
      <c r="AY1059" s="82"/>
      <c r="AZ1059" s="82"/>
      <c r="BA1059" s="82"/>
      <c r="BB1059" s="82"/>
      <c r="BC1059" s="82"/>
    </row>
    <row r="1060" spans="1:55" ht="15.75" x14ac:dyDescent="0.25">
      <c r="A1060" s="97"/>
      <c r="B1060" s="98"/>
      <c r="C1060" s="98"/>
      <c r="D1060" s="98"/>
      <c r="E1060" s="98"/>
      <c r="F1060" s="98"/>
      <c r="G1060" s="98"/>
      <c r="H1060" s="98"/>
      <c r="I1060" s="98"/>
      <c r="J1060" s="98"/>
      <c r="K1060" s="98"/>
      <c r="L1060" s="98"/>
      <c r="M1060" s="98"/>
      <c r="N1060" s="98"/>
      <c r="O1060" s="98"/>
      <c r="P1060" s="98"/>
      <c r="Q1060" s="98"/>
      <c r="R1060" s="98"/>
      <c r="S1060" s="98"/>
      <c r="T1060" s="98"/>
      <c r="U1060" s="98"/>
      <c r="V1060" s="98"/>
      <c r="W1060" s="98"/>
      <c r="X1060" s="98"/>
      <c r="Y1060" s="98"/>
      <c r="Z1060" s="98"/>
      <c r="AA1060" s="98"/>
      <c r="AB1060" s="98"/>
      <c r="AC1060" s="98"/>
      <c r="AD1060" s="98"/>
      <c r="AE1060" s="98"/>
      <c r="AF1060" s="98"/>
      <c r="AG1060" s="99"/>
    </row>
    <row r="1061" spans="1:55" s="22" customFormat="1" ht="18.75" x14ac:dyDescent="0.3">
      <c r="A1061" s="71"/>
      <c r="B1061" s="72"/>
      <c r="C1061" s="72"/>
      <c r="D1061" s="73" t="s">
        <v>1490</v>
      </c>
      <c r="E1061" s="74"/>
      <c r="F1061" s="68"/>
      <c r="G1061" s="75">
        <f>G1059+G1051+G1040+G1034+G1025</f>
        <v>26</v>
      </c>
      <c r="H1061" s="75">
        <f t="shared" ref="H1061:AG1061" si="433">H1059+H1051+H1040+H1034+H1025</f>
        <v>1400</v>
      </c>
      <c r="I1061" s="75">
        <f t="shared" si="433"/>
        <v>8</v>
      </c>
      <c r="J1061" s="75">
        <f t="shared" si="433"/>
        <v>3</v>
      </c>
      <c r="K1061" s="75">
        <f t="shared" si="433"/>
        <v>4</v>
      </c>
      <c r="L1061" s="75">
        <f t="shared" si="433"/>
        <v>19</v>
      </c>
      <c r="M1061" s="75">
        <f t="shared" si="433"/>
        <v>7</v>
      </c>
      <c r="N1061" s="75">
        <f t="shared" si="433"/>
        <v>29</v>
      </c>
      <c r="O1061" s="75">
        <f t="shared" si="433"/>
        <v>7</v>
      </c>
      <c r="P1061" s="75">
        <f t="shared" si="433"/>
        <v>8</v>
      </c>
      <c r="Q1061" s="75">
        <f t="shared" si="433"/>
        <v>3</v>
      </c>
      <c r="R1061" s="75">
        <f t="shared" si="433"/>
        <v>0</v>
      </c>
      <c r="S1061" s="75">
        <f t="shared" si="433"/>
        <v>6</v>
      </c>
      <c r="T1061" s="75">
        <f t="shared" si="433"/>
        <v>10</v>
      </c>
      <c r="U1061" s="75">
        <f t="shared" si="433"/>
        <v>13846</v>
      </c>
      <c r="V1061" s="75">
        <f t="shared" si="433"/>
        <v>23</v>
      </c>
      <c r="W1061" s="75">
        <f t="shared" si="433"/>
        <v>10</v>
      </c>
      <c r="X1061" s="75">
        <f t="shared" si="433"/>
        <v>5</v>
      </c>
      <c r="Y1061" s="75">
        <f t="shared" si="433"/>
        <v>6</v>
      </c>
      <c r="Z1061" s="75">
        <f t="shared" si="433"/>
        <v>3</v>
      </c>
      <c r="AA1061" s="75">
        <f t="shared" si="433"/>
        <v>5</v>
      </c>
      <c r="AB1061" s="75">
        <f t="shared" si="433"/>
        <v>5</v>
      </c>
      <c r="AC1061" s="75">
        <f t="shared" si="433"/>
        <v>9</v>
      </c>
      <c r="AD1061" s="75">
        <f t="shared" si="433"/>
        <v>191</v>
      </c>
      <c r="AE1061" s="75">
        <f t="shared" si="433"/>
        <v>0</v>
      </c>
      <c r="AF1061" s="75">
        <f t="shared" si="433"/>
        <v>15633</v>
      </c>
      <c r="AG1061" s="75">
        <f t="shared" si="433"/>
        <v>15442</v>
      </c>
      <c r="AH1061" s="80"/>
      <c r="AI1061" s="80"/>
      <c r="AJ1061" s="80"/>
      <c r="AK1061" s="80"/>
      <c r="AL1061" s="80"/>
      <c r="AM1061" s="80"/>
      <c r="AN1061" s="80"/>
      <c r="AO1061" s="80"/>
      <c r="AP1061" s="80"/>
      <c r="AQ1061" s="80"/>
      <c r="AR1061" s="80"/>
      <c r="AS1061" s="80"/>
      <c r="AT1061" s="80"/>
      <c r="AU1061" s="80"/>
      <c r="AV1061" s="80"/>
      <c r="AW1061" s="80"/>
      <c r="AX1061" s="80"/>
      <c r="AY1061" s="80"/>
      <c r="AZ1061" s="80"/>
      <c r="BA1061" s="80"/>
      <c r="BB1061" s="80"/>
      <c r="BC1061" s="80"/>
    </row>
    <row r="1063" spans="1:55" ht="15.75" x14ac:dyDescent="0.25">
      <c r="A1063" s="9" t="s">
        <v>1491</v>
      </c>
      <c r="B1063" s="9" t="s">
        <v>1492</v>
      </c>
      <c r="C1063" s="9" t="s">
        <v>1493</v>
      </c>
      <c r="D1063" s="15">
        <v>1</v>
      </c>
      <c r="E1063" s="9" t="s">
        <v>1494</v>
      </c>
      <c r="F1063" s="9" t="s">
        <v>1495</v>
      </c>
      <c r="G1063" s="41">
        <v>2</v>
      </c>
      <c r="H1063" s="41">
        <v>50</v>
      </c>
      <c r="I1063" s="41">
        <v>0</v>
      </c>
      <c r="J1063" s="41">
        <v>0</v>
      </c>
      <c r="K1063" s="41">
        <v>1</v>
      </c>
      <c r="L1063" s="41">
        <v>0</v>
      </c>
      <c r="M1063" s="41">
        <v>1</v>
      </c>
      <c r="N1063" s="41">
        <v>2</v>
      </c>
      <c r="O1063" s="41">
        <v>0</v>
      </c>
      <c r="P1063" s="41">
        <v>0</v>
      </c>
      <c r="Q1063" s="41">
        <v>6</v>
      </c>
      <c r="R1063" s="41">
        <v>0</v>
      </c>
      <c r="S1063" s="41">
        <v>0</v>
      </c>
      <c r="T1063" s="41">
        <v>1</v>
      </c>
      <c r="U1063" s="41">
        <v>533</v>
      </c>
      <c r="V1063" s="41">
        <v>1</v>
      </c>
      <c r="W1063" s="41">
        <v>0</v>
      </c>
      <c r="X1063" s="42">
        <v>0</v>
      </c>
      <c r="Y1063" s="42">
        <v>1</v>
      </c>
      <c r="Z1063" s="42">
        <v>0</v>
      </c>
      <c r="AA1063" s="42">
        <v>0</v>
      </c>
      <c r="AB1063" s="42">
        <v>0</v>
      </c>
      <c r="AC1063" s="42">
        <v>0</v>
      </c>
      <c r="AD1063" s="42">
        <v>3</v>
      </c>
      <c r="AE1063" s="42">
        <v>0</v>
      </c>
      <c r="AF1063" s="25">
        <f>G1063+H1063+I1063+J1063+K1063+L1063+M1063+N1063+O1063+P1063+Q1063+R1063+S1063+T1063+U1063+V1063+W1063+X1063+Y1063+Z1063+AA1063+AB1063+AC1063+AD1063</f>
        <v>601</v>
      </c>
      <c r="AG1063" s="25">
        <f>G1063+H1063+I1063+J1063+K1063+L1063+M1063+N1063+O1063+P1063+Q1063+R1063+S1063+T1063+U1063+V1063+W1063+X1063+Z1063+Y1063+AA1063+AB1063+AC1063</f>
        <v>598</v>
      </c>
    </row>
    <row r="1064" spans="1:55" ht="15.75" x14ac:dyDescent="0.25">
      <c r="A1064" s="9" t="s">
        <v>1491</v>
      </c>
      <c r="B1064" s="9" t="s">
        <v>1492</v>
      </c>
      <c r="C1064" s="9" t="s">
        <v>1493</v>
      </c>
      <c r="D1064" s="15">
        <v>1</v>
      </c>
      <c r="E1064" s="9" t="s">
        <v>332</v>
      </c>
      <c r="F1064" s="9" t="s">
        <v>1496</v>
      </c>
      <c r="G1064" s="42">
        <v>0</v>
      </c>
      <c r="H1064" s="42">
        <v>88</v>
      </c>
      <c r="I1064" s="42">
        <v>0</v>
      </c>
      <c r="J1064" s="42">
        <v>0</v>
      </c>
      <c r="K1064" s="42">
        <v>0</v>
      </c>
      <c r="L1064" s="42">
        <v>2</v>
      </c>
      <c r="M1064" s="42">
        <v>1</v>
      </c>
      <c r="N1064" s="42">
        <v>2</v>
      </c>
      <c r="O1064" s="42">
        <v>1</v>
      </c>
      <c r="P1064" s="42">
        <v>0</v>
      </c>
      <c r="Q1064" s="42">
        <v>0</v>
      </c>
      <c r="R1064" s="42">
        <v>0</v>
      </c>
      <c r="S1064" s="42">
        <v>0</v>
      </c>
      <c r="T1064" s="42">
        <v>0</v>
      </c>
      <c r="U1064" s="42">
        <v>328</v>
      </c>
      <c r="V1064" s="42">
        <v>2</v>
      </c>
      <c r="W1064" s="42">
        <v>1</v>
      </c>
      <c r="X1064" s="42">
        <v>0</v>
      </c>
      <c r="Y1064" s="42">
        <v>0</v>
      </c>
      <c r="Z1064" s="42">
        <v>0</v>
      </c>
      <c r="AA1064" s="42">
        <v>0</v>
      </c>
      <c r="AB1064" s="42">
        <v>1</v>
      </c>
      <c r="AC1064" s="42">
        <v>0</v>
      </c>
      <c r="AD1064" s="42">
        <v>1</v>
      </c>
      <c r="AE1064" s="42">
        <v>0</v>
      </c>
      <c r="AF1064" s="25">
        <f t="shared" ref="AF1064:AF1066" si="434">G1064+H1064+I1064+J1064+K1064+L1064+M1064+N1064+O1064+P1064+Q1064+R1064+S1064+T1064+U1064+V1064+W1064+X1064+Y1064+Z1064+AA1064+AB1064+AC1064+AD1064</f>
        <v>427</v>
      </c>
      <c r="AG1064" s="25">
        <f t="shared" ref="AG1064:AG1066" si="435">G1064+H1064+I1064+J1064+K1064+L1064+M1064+N1064+O1064+P1064+Q1064+R1064+S1064+T1064+U1064+V1064+W1064+X1064+Z1064+Y1064+AA1064+AB1064+AC1064</f>
        <v>426</v>
      </c>
    </row>
    <row r="1065" spans="1:55" ht="15.75" x14ac:dyDescent="0.25">
      <c r="A1065" s="9" t="s">
        <v>1491</v>
      </c>
      <c r="B1065" s="9" t="s">
        <v>1492</v>
      </c>
      <c r="C1065" s="9" t="s">
        <v>1493</v>
      </c>
      <c r="D1065" s="15">
        <v>1</v>
      </c>
      <c r="E1065" s="9" t="s">
        <v>1497</v>
      </c>
      <c r="F1065" s="9" t="s">
        <v>1498</v>
      </c>
      <c r="G1065" s="42">
        <v>1</v>
      </c>
      <c r="H1065" s="42">
        <v>39</v>
      </c>
      <c r="I1065" s="42">
        <v>2</v>
      </c>
      <c r="J1065" s="42">
        <v>0</v>
      </c>
      <c r="K1065" s="42">
        <v>0</v>
      </c>
      <c r="L1065" s="42">
        <v>1</v>
      </c>
      <c r="M1065" s="42">
        <v>0</v>
      </c>
      <c r="N1065" s="42">
        <v>0</v>
      </c>
      <c r="O1065" s="42">
        <v>0</v>
      </c>
      <c r="P1065" s="42">
        <v>0</v>
      </c>
      <c r="Q1065" s="42">
        <v>1</v>
      </c>
      <c r="R1065" s="42">
        <v>0</v>
      </c>
      <c r="S1065" s="42">
        <v>0</v>
      </c>
      <c r="T1065" s="42">
        <v>1</v>
      </c>
      <c r="U1065" s="42">
        <v>256</v>
      </c>
      <c r="V1065" s="42">
        <v>2</v>
      </c>
      <c r="W1065" s="42">
        <v>0</v>
      </c>
      <c r="X1065" s="42">
        <v>0</v>
      </c>
      <c r="Y1065" s="42">
        <v>0</v>
      </c>
      <c r="Z1065" s="42">
        <v>0</v>
      </c>
      <c r="AA1065" s="42">
        <v>0</v>
      </c>
      <c r="AB1065" s="42">
        <v>0</v>
      </c>
      <c r="AC1065" s="42">
        <v>0</v>
      </c>
      <c r="AD1065" s="42">
        <v>4</v>
      </c>
      <c r="AE1065" s="42">
        <v>0</v>
      </c>
      <c r="AF1065" s="25">
        <f t="shared" si="434"/>
        <v>307</v>
      </c>
      <c r="AG1065" s="25">
        <f t="shared" si="435"/>
        <v>303</v>
      </c>
    </row>
    <row r="1066" spans="1:55" ht="15.75" x14ac:dyDescent="0.25">
      <c r="A1066" s="9" t="s">
        <v>1491</v>
      </c>
      <c r="B1066" s="9" t="s">
        <v>1492</v>
      </c>
      <c r="C1066" s="9" t="s">
        <v>1493</v>
      </c>
      <c r="D1066" s="15">
        <v>1</v>
      </c>
      <c r="E1066" s="9" t="s">
        <v>1499</v>
      </c>
      <c r="F1066" s="9" t="s">
        <v>1500</v>
      </c>
      <c r="G1066" s="41">
        <v>1</v>
      </c>
      <c r="H1066" s="41">
        <v>83</v>
      </c>
      <c r="I1066" s="41">
        <v>0</v>
      </c>
      <c r="J1066" s="41">
        <v>0</v>
      </c>
      <c r="K1066" s="41">
        <v>0</v>
      </c>
      <c r="L1066" s="41">
        <v>1</v>
      </c>
      <c r="M1066" s="41">
        <v>0</v>
      </c>
      <c r="N1066" s="41">
        <v>1</v>
      </c>
      <c r="O1066" s="41">
        <v>0</v>
      </c>
      <c r="P1066" s="41">
        <v>0</v>
      </c>
      <c r="Q1066" s="41">
        <v>0</v>
      </c>
      <c r="R1066" s="41">
        <v>0</v>
      </c>
      <c r="S1066" s="41">
        <v>0</v>
      </c>
      <c r="T1066" s="41">
        <v>0</v>
      </c>
      <c r="U1066" s="41">
        <v>142</v>
      </c>
      <c r="V1066" s="41">
        <v>1</v>
      </c>
      <c r="W1066" s="41">
        <v>0</v>
      </c>
      <c r="X1066" s="42">
        <v>0</v>
      </c>
      <c r="Y1066" s="42">
        <v>0</v>
      </c>
      <c r="Z1066" s="42">
        <v>0</v>
      </c>
      <c r="AA1066" s="42">
        <v>0</v>
      </c>
      <c r="AB1066" s="42">
        <v>0</v>
      </c>
      <c r="AC1066" s="42">
        <v>1</v>
      </c>
      <c r="AD1066" s="42">
        <v>4</v>
      </c>
      <c r="AE1066" s="42">
        <v>0</v>
      </c>
      <c r="AF1066" s="25">
        <f t="shared" si="434"/>
        <v>234</v>
      </c>
      <c r="AG1066" s="25">
        <f t="shared" si="435"/>
        <v>230</v>
      </c>
    </row>
    <row r="1067" spans="1:55" s="24" customFormat="1" ht="15.75" x14ac:dyDescent="0.25">
      <c r="A1067" s="8"/>
      <c r="B1067" s="8"/>
      <c r="C1067" s="9"/>
      <c r="D1067" s="43"/>
      <c r="E1067" s="23" t="s">
        <v>11</v>
      </c>
      <c r="F1067" s="66" t="s">
        <v>10</v>
      </c>
      <c r="G1067" s="66">
        <f>SUM(G1063:G1066)</f>
        <v>4</v>
      </c>
      <c r="H1067" s="66">
        <f t="shared" ref="H1067:AG1067" si="436">SUM(H1063:H1066)</f>
        <v>260</v>
      </c>
      <c r="I1067" s="66">
        <f t="shared" si="436"/>
        <v>2</v>
      </c>
      <c r="J1067" s="66">
        <f t="shared" si="436"/>
        <v>0</v>
      </c>
      <c r="K1067" s="66">
        <f t="shared" si="436"/>
        <v>1</v>
      </c>
      <c r="L1067" s="66">
        <f t="shared" si="436"/>
        <v>4</v>
      </c>
      <c r="M1067" s="66">
        <f t="shared" si="436"/>
        <v>2</v>
      </c>
      <c r="N1067" s="66">
        <f t="shared" si="436"/>
        <v>5</v>
      </c>
      <c r="O1067" s="66">
        <f t="shared" si="436"/>
        <v>1</v>
      </c>
      <c r="P1067" s="66">
        <f t="shared" si="436"/>
        <v>0</v>
      </c>
      <c r="Q1067" s="66">
        <f t="shared" si="436"/>
        <v>7</v>
      </c>
      <c r="R1067" s="66">
        <f t="shared" si="436"/>
        <v>0</v>
      </c>
      <c r="S1067" s="66">
        <f t="shared" si="436"/>
        <v>0</v>
      </c>
      <c r="T1067" s="66">
        <f t="shared" si="436"/>
        <v>2</v>
      </c>
      <c r="U1067" s="66">
        <f t="shared" si="436"/>
        <v>1259</v>
      </c>
      <c r="V1067" s="66">
        <f t="shared" si="436"/>
        <v>6</v>
      </c>
      <c r="W1067" s="66">
        <f t="shared" si="436"/>
        <v>1</v>
      </c>
      <c r="X1067" s="66">
        <f t="shared" si="436"/>
        <v>0</v>
      </c>
      <c r="Y1067" s="66">
        <f t="shared" si="436"/>
        <v>1</v>
      </c>
      <c r="Z1067" s="66">
        <f t="shared" si="436"/>
        <v>0</v>
      </c>
      <c r="AA1067" s="66">
        <f t="shared" si="436"/>
        <v>0</v>
      </c>
      <c r="AB1067" s="66">
        <f t="shared" si="436"/>
        <v>1</v>
      </c>
      <c r="AC1067" s="66">
        <f t="shared" si="436"/>
        <v>1</v>
      </c>
      <c r="AD1067" s="66">
        <f t="shared" si="436"/>
        <v>12</v>
      </c>
      <c r="AE1067" s="66">
        <f t="shared" si="436"/>
        <v>0</v>
      </c>
      <c r="AF1067" s="67">
        <f t="shared" si="436"/>
        <v>1569</v>
      </c>
      <c r="AG1067" s="67">
        <f t="shared" si="436"/>
        <v>1557</v>
      </c>
      <c r="AH1067" s="82"/>
      <c r="AI1067" s="82"/>
      <c r="AJ1067" s="82"/>
      <c r="AK1067" s="82"/>
      <c r="AL1067" s="82"/>
      <c r="AM1067" s="82"/>
      <c r="AN1067" s="82"/>
      <c r="AO1067" s="82"/>
      <c r="AP1067" s="82"/>
      <c r="AQ1067" s="82"/>
      <c r="AR1067" s="82"/>
      <c r="AS1067" s="82"/>
      <c r="AT1067" s="82"/>
      <c r="AU1067" s="82"/>
      <c r="AV1067" s="82"/>
      <c r="AW1067" s="82"/>
      <c r="AX1067" s="82"/>
      <c r="AY1067" s="82"/>
      <c r="AZ1067" s="82"/>
      <c r="BA1067" s="82"/>
      <c r="BB1067" s="82"/>
      <c r="BC1067" s="82"/>
    </row>
    <row r="1068" spans="1:55" ht="15.75" x14ac:dyDescent="0.25">
      <c r="A1068" s="97"/>
      <c r="B1068" s="98"/>
      <c r="C1068" s="98"/>
      <c r="D1068" s="98"/>
      <c r="E1068" s="98"/>
      <c r="F1068" s="98"/>
      <c r="G1068" s="98"/>
      <c r="H1068" s="98"/>
      <c r="I1068" s="98"/>
      <c r="J1068" s="98"/>
      <c r="K1068" s="98"/>
      <c r="L1068" s="98"/>
      <c r="M1068" s="98"/>
      <c r="N1068" s="98"/>
      <c r="O1068" s="98"/>
      <c r="P1068" s="98"/>
      <c r="Q1068" s="98"/>
      <c r="R1068" s="98"/>
      <c r="S1068" s="98"/>
      <c r="T1068" s="98"/>
      <c r="U1068" s="98"/>
      <c r="V1068" s="98"/>
      <c r="W1068" s="98"/>
      <c r="X1068" s="98"/>
      <c r="Y1068" s="98"/>
      <c r="Z1068" s="98"/>
      <c r="AA1068" s="98"/>
      <c r="AB1068" s="98"/>
      <c r="AC1068" s="98"/>
      <c r="AD1068" s="98"/>
      <c r="AE1068" s="98"/>
      <c r="AF1068" s="98"/>
      <c r="AG1068" s="99"/>
    </row>
    <row r="1069" spans="1:55" ht="15.75" x14ac:dyDescent="0.25">
      <c r="A1069" s="9" t="s">
        <v>1491</v>
      </c>
      <c r="B1069" s="9" t="s">
        <v>1492</v>
      </c>
      <c r="C1069" s="9" t="s">
        <v>1493</v>
      </c>
      <c r="D1069" s="10">
        <v>2</v>
      </c>
      <c r="E1069" s="9" t="s">
        <v>1501</v>
      </c>
      <c r="F1069" s="9" t="s">
        <v>1502</v>
      </c>
      <c r="G1069" s="41">
        <v>0</v>
      </c>
      <c r="H1069" s="41">
        <v>95</v>
      </c>
      <c r="I1069" s="41">
        <v>2</v>
      </c>
      <c r="J1069" s="41">
        <v>0</v>
      </c>
      <c r="K1069" s="41">
        <v>1</v>
      </c>
      <c r="L1069" s="41">
        <v>2</v>
      </c>
      <c r="M1069" s="41">
        <v>0</v>
      </c>
      <c r="N1069" s="41">
        <v>2</v>
      </c>
      <c r="O1069" s="41">
        <v>1</v>
      </c>
      <c r="P1069" s="41">
        <v>0</v>
      </c>
      <c r="Q1069" s="41">
        <v>1</v>
      </c>
      <c r="R1069" s="41">
        <v>0</v>
      </c>
      <c r="S1069" s="41">
        <v>0</v>
      </c>
      <c r="T1069" s="41">
        <v>1</v>
      </c>
      <c r="U1069" s="41">
        <v>305</v>
      </c>
      <c r="V1069" s="41">
        <v>0</v>
      </c>
      <c r="W1069" s="41">
        <v>0</v>
      </c>
      <c r="X1069" s="42">
        <v>1</v>
      </c>
      <c r="Y1069" s="42">
        <v>0</v>
      </c>
      <c r="Z1069" s="42">
        <v>0</v>
      </c>
      <c r="AA1069" s="42">
        <v>1</v>
      </c>
      <c r="AB1069" s="42">
        <v>0</v>
      </c>
      <c r="AC1069" s="42">
        <v>0</v>
      </c>
      <c r="AD1069" s="42">
        <v>0</v>
      </c>
      <c r="AE1069" s="42">
        <v>0</v>
      </c>
      <c r="AF1069" s="25">
        <f>G1069+H1069+I1069+J1069+K1069+L1069+M1069+N1069+O1069+P1069+Q1069+R1069+S1069+T1069+U1069+V1069+W1069+X1069+Y1069+Z1069+AA1069+AB1069+AC1069+AD1069</f>
        <v>412</v>
      </c>
      <c r="AG1069" s="25">
        <f>G1069+H1069+I1069+J1069+K1069+L1069+M1069+N1069+O1069+P1069+Q1069+R1069+S1069+T1069+U1069+V1069+W1069+X1069+Z1069+Y1069+AA1069+AB1069+AC1069</f>
        <v>412</v>
      </c>
    </row>
    <row r="1070" spans="1:55" ht="15.75" x14ac:dyDescent="0.25">
      <c r="A1070" s="9" t="s">
        <v>1491</v>
      </c>
      <c r="B1070" s="9" t="s">
        <v>1492</v>
      </c>
      <c r="C1070" s="9" t="s">
        <v>1493</v>
      </c>
      <c r="D1070" s="10">
        <v>2</v>
      </c>
      <c r="E1070" s="9" t="s">
        <v>1503</v>
      </c>
      <c r="F1070" s="9" t="s">
        <v>1504</v>
      </c>
      <c r="G1070" s="42">
        <v>1</v>
      </c>
      <c r="H1070" s="42">
        <v>177</v>
      </c>
      <c r="I1070" s="42">
        <v>1</v>
      </c>
      <c r="J1070" s="42">
        <v>0</v>
      </c>
      <c r="K1070" s="42">
        <v>0</v>
      </c>
      <c r="L1070" s="42">
        <v>0</v>
      </c>
      <c r="M1070" s="42">
        <v>0</v>
      </c>
      <c r="N1070" s="42">
        <v>2</v>
      </c>
      <c r="O1070" s="42">
        <v>0</v>
      </c>
      <c r="P1070" s="42">
        <v>0</v>
      </c>
      <c r="Q1070" s="42">
        <v>1</v>
      </c>
      <c r="R1070" s="42">
        <v>0</v>
      </c>
      <c r="S1070" s="42">
        <v>0</v>
      </c>
      <c r="T1070" s="42">
        <v>1</v>
      </c>
      <c r="U1070" s="42">
        <v>347</v>
      </c>
      <c r="V1070" s="42">
        <v>0</v>
      </c>
      <c r="W1070" s="42">
        <v>0</v>
      </c>
      <c r="X1070" s="42">
        <v>0</v>
      </c>
      <c r="Y1070" s="42">
        <v>1</v>
      </c>
      <c r="Z1070" s="42">
        <v>0</v>
      </c>
      <c r="AA1070" s="42">
        <v>2</v>
      </c>
      <c r="AB1070" s="42">
        <v>2</v>
      </c>
      <c r="AC1070" s="42">
        <v>2</v>
      </c>
      <c r="AD1070" s="42">
        <v>2</v>
      </c>
      <c r="AE1070" s="42">
        <v>0</v>
      </c>
      <c r="AF1070" s="25">
        <f t="shared" ref="AF1070:AF1071" si="437">G1070+H1070+I1070+J1070+K1070+L1070+M1070+N1070+O1070+P1070+Q1070+R1070+S1070+T1070+U1070+V1070+W1070+X1070+Y1070+Z1070+AA1070+AB1070+AC1070+AD1070</f>
        <v>539</v>
      </c>
      <c r="AG1070" s="25">
        <f t="shared" ref="AG1070:AG1071" si="438">G1070+H1070+I1070+J1070+K1070+L1070+M1070+N1070+O1070+P1070+Q1070+R1070+S1070+T1070+U1070+V1070+W1070+X1070+Z1070+Y1070+AA1070+AB1070+AC1070</f>
        <v>537</v>
      </c>
    </row>
    <row r="1071" spans="1:55" ht="15.75" x14ac:dyDescent="0.25">
      <c r="A1071" s="9" t="s">
        <v>1491</v>
      </c>
      <c r="B1071" s="9" t="s">
        <v>1492</v>
      </c>
      <c r="C1071" s="9" t="s">
        <v>1493</v>
      </c>
      <c r="D1071" s="10">
        <v>2</v>
      </c>
      <c r="E1071" s="9" t="s">
        <v>1505</v>
      </c>
      <c r="F1071" s="9" t="s">
        <v>1506</v>
      </c>
      <c r="G1071" s="42">
        <v>1</v>
      </c>
      <c r="H1071" s="42">
        <v>42</v>
      </c>
      <c r="I1071" s="42">
        <v>0</v>
      </c>
      <c r="J1071" s="42">
        <v>0</v>
      </c>
      <c r="K1071" s="42">
        <v>1</v>
      </c>
      <c r="L1071" s="42">
        <v>1</v>
      </c>
      <c r="M1071" s="42">
        <v>0</v>
      </c>
      <c r="N1071" s="42">
        <v>1</v>
      </c>
      <c r="O1071" s="42">
        <v>0</v>
      </c>
      <c r="P1071" s="42">
        <v>0</v>
      </c>
      <c r="Q1071" s="42">
        <v>0</v>
      </c>
      <c r="R1071" s="42">
        <v>0</v>
      </c>
      <c r="S1071" s="42">
        <v>0</v>
      </c>
      <c r="T1071" s="42">
        <v>1</v>
      </c>
      <c r="U1071" s="42">
        <v>513</v>
      </c>
      <c r="V1071" s="42">
        <v>2</v>
      </c>
      <c r="W1071" s="42">
        <v>0</v>
      </c>
      <c r="X1071" s="42">
        <v>1</v>
      </c>
      <c r="Y1071" s="42">
        <v>0</v>
      </c>
      <c r="Z1071" s="42">
        <v>0</v>
      </c>
      <c r="AA1071" s="42">
        <v>0</v>
      </c>
      <c r="AB1071" s="42">
        <v>0</v>
      </c>
      <c r="AC1071" s="42">
        <v>1</v>
      </c>
      <c r="AD1071" s="42">
        <v>1</v>
      </c>
      <c r="AE1071" s="42">
        <v>0</v>
      </c>
      <c r="AF1071" s="25">
        <f t="shared" si="437"/>
        <v>565</v>
      </c>
      <c r="AG1071" s="25">
        <f t="shared" si="438"/>
        <v>564</v>
      </c>
    </row>
    <row r="1072" spans="1:55" s="24" customFormat="1" ht="15.75" x14ac:dyDescent="0.25">
      <c r="A1072" s="8"/>
      <c r="B1072" s="8"/>
      <c r="C1072" s="9"/>
      <c r="D1072" s="43"/>
      <c r="E1072" s="23" t="s">
        <v>12</v>
      </c>
      <c r="F1072" s="66" t="s">
        <v>10</v>
      </c>
      <c r="G1072" s="66">
        <f>SUM(G1069:G1071)</f>
        <v>2</v>
      </c>
      <c r="H1072" s="66">
        <f t="shared" ref="H1072:AG1072" si="439">SUM(H1069:H1071)</f>
        <v>314</v>
      </c>
      <c r="I1072" s="66">
        <f t="shared" si="439"/>
        <v>3</v>
      </c>
      <c r="J1072" s="66">
        <f t="shared" si="439"/>
        <v>0</v>
      </c>
      <c r="K1072" s="66">
        <f t="shared" si="439"/>
        <v>2</v>
      </c>
      <c r="L1072" s="66">
        <f t="shared" si="439"/>
        <v>3</v>
      </c>
      <c r="M1072" s="66">
        <f t="shared" si="439"/>
        <v>0</v>
      </c>
      <c r="N1072" s="66">
        <f t="shared" si="439"/>
        <v>5</v>
      </c>
      <c r="O1072" s="66">
        <f t="shared" si="439"/>
        <v>1</v>
      </c>
      <c r="P1072" s="66">
        <f t="shared" si="439"/>
        <v>0</v>
      </c>
      <c r="Q1072" s="66">
        <f t="shared" si="439"/>
        <v>2</v>
      </c>
      <c r="R1072" s="66">
        <f t="shared" si="439"/>
        <v>0</v>
      </c>
      <c r="S1072" s="66">
        <f t="shared" si="439"/>
        <v>0</v>
      </c>
      <c r="T1072" s="66">
        <f t="shared" si="439"/>
        <v>3</v>
      </c>
      <c r="U1072" s="66">
        <f t="shared" si="439"/>
        <v>1165</v>
      </c>
      <c r="V1072" s="66">
        <f t="shared" si="439"/>
        <v>2</v>
      </c>
      <c r="W1072" s="66">
        <f t="shared" si="439"/>
        <v>0</v>
      </c>
      <c r="X1072" s="66">
        <f t="shared" si="439"/>
        <v>2</v>
      </c>
      <c r="Y1072" s="66">
        <f t="shared" si="439"/>
        <v>1</v>
      </c>
      <c r="Z1072" s="66">
        <f t="shared" si="439"/>
        <v>0</v>
      </c>
      <c r="AA1072" s="66">
        <f t="shared" si="439"/>
        <v>3</v>
      </c>
      <c r="AB1072" s="66">
        <f t="shared" si="439"/>
        <v>2</v>
      </c>
      <c r="AC1072" s="66">
        <f t="shared" si="439"/>
        <v>3</v>
      </c>
      <c r="AD1072" s="66">
        <f t="shared" si="439"/>
        <v>3</v>
      </c>
      <c r="AE1072" s="66">
        <f t="shared" si="439"/>
        <v>0</v>
      </c>
      <c r="AF1072" s="67">
        <f t="shared" si="439"/>
        <v>1516</v>
      </c>
      <c r="AG1072" s="67">
        <f t="shared" si="439"/>
        <v>1513</v>
      </c>
      <c r="AH1072" s="82"/>
      <c r="AI1072" s="82"/>
      <c r="AJ1072" s="82"/>
      <c r="AK1072" s="82"/>
      <c r="AL1072" s="82"/>
      <c r="AM1072" s="82"/>
      <c r="AN1072" s="82"/>
      <c r="AO1072" s="82"/>
      <c r="AP1072" s="82"/>
      <c r="AQ1072" s="82"/>
      <c r="AR1072" s="82"/>
      <c r="AS1072" s="82"/>
      <c r="AT1072" s="82"/>
      <c r="AU1072" s="82"/>
      <c r="AV1072" s="82"/>
      <c r="AW1072" s="82"/>
      <c r="AX1072" s="82"/>
      <c r="AY1072" s="82"/>
      <c r="AZ1072" s="82"/>
      <c r="BA1072" s="82"/>
      <c r="BB1072" s="82"/>
      <c r="BC1072" s="82"/>
    </row>
    <row r="1073" spans="1:55" ht="15.75" x14ac:dyDescent="0.25">
      <c r="A1073" s="97"/>
      <c r="B1073" s="98"/>
      <c r="C1073" s="98"/>
      <c r="D1073" s="98"/>
      <c r="E1073" s="98"/>
      <c r="F1073" s="98"/>
      <c r="G1073" s="98"/>
      <c r="H1073" s="98"/>
      <c r="I1073" s="98"/>
      <c r="J1073" s="98"/>
      <c r="K1073" s="98"/>
      <c r="L1073" s="98"/>
      <c r="M1073" s="98"/>
      <c r="N1073" s="98"/>
      <c r="O1073" s="98"/>
      <c r="P1073" s="98"/>
      <c r="Q1073" s="98"/>
      <c r="R1073" s="98"/>
      <c r="S1073" s="98"/>
      <c r="T1073" s="98"/>
      <c r="U1073" s="98"/>
      <c r="V1073" s="98"/>
      <c r="W1073" s="98"/>
      <c r="X1073" s="98"/>
      <c r="Y1073" s="98"/>
      <c r="Z1073" s="98"/>
      <c r="AA1073" s="98"/>
      <c r="AB1073" s="98"/>
      <c r="AC1073" s="98"/>
      <c r="AD1073" s="98"/>
      <c r="AE1073" s="98"/>
      <c r="AF1073" s="98"/>
      <c r="AG1073" s="99"/>
    </row>
    <row r="1074" spans="1:55" ht="15.75" x14ac:dyDescent="0.25">
      <c r="A1074" s="9" t="s">
        <v>1491</v>
      </c>
      <c r="B1074" s="9" t="s">
        <v>1492</v>
      </c>
      <c r="C1074" s="9" t="s">
        <v>1493</v>
      </c>
      <c r="D1074" s="15">
        <v>3</v>
      </c>
      <c r="E1074" s="9" t="s">
        <v>1507</v>
      </c>
      <c r="F1074" s="9" t="s">
        <v>1508</v>
      </c>
      <c r="G1074" s="41">
        <v>2</v>
      </c>
      <c r="H1074" s="41">
        <v>91</v>
      </c>
      <c r="I1074" s="41">
        <v>3</v>
      </c>
      <c r="J1074" s="41">
        <v>0</v>
      </c>
      <c r="K1074" s="41">
        <v>0</v>
      </c>
      <c r="L1074" s="41">
        <v>0</v>
      </c>
      <c r="M1074" s="41">
        <v>0</v>
      </c>
      <c r="N1074" s="41">
        <v>2</v>
      </c>
      <c r="O1074" s="41">
        <v>0</v>
      </c>
      <c r="P1074" s="41">
        <v>0</v>
      </c>
      <c r="Q1074" s="41">
        <v>0</v>
      </c>
      <c r="R1074" s="41">
        <v>0</v>
      </c>
      <c r="S1074" s="41">
        <v>0</v>
      </c>
      <c r="T1074" s="41">
        <v>1</v>
      </c>
      <c r="U1074" s="41">
        <v>188</v>
      </c>
      <c r="V1074" s="41">
        <v>0</v>
      </c>
      <c r="W1074" s="41">
        <v>0</v>
      </c>
      <c r="X1074" s="42">
        <v>1</v>
      </c>
      <c r="Y1074" s="42">
        <v>1</v>
      </c>
      <c r="Z1074" s="42">
        <v>1</v>
      </c>
      <c r="AA1074" s="42">
        <v>0</v>
      </c>
      <c r="AB1074" s="42">
        <v>0</v>
      </c>
      <c r="AC1074" s="42">
        <v>1</v>
      </c>
      <c r="AD1074" s="42">
        <v>3</v>
      </c>
      <c r="AE1074" s="42">
        <v>0</v>
      </c>
      <c r="AF1074" s="25">
        <f>G1074+H1074+I1074+J1074+K1074+L1074+M1074+N1074+O1074+P1074+Q1074+R1074+S1074+T1074+U1074+V1074+W1074+X1074+Y1074+Z1074+AA1074+AB1074+AC1074+AD1074</f>
        <v>294</v>
      </c>
      <c r="AG1074" s="25">
        <f>G1074+H1074+I1074+J1074+K1074+L1074+M1074+N1074+O1074+P1074+Q1074+R1074+S1074+T1074+U1074+V1074+W1074+X1074+Z1074+Y1074+AA1074+AB1074+AC1074</f>
        <v>291</v>
      </c>
    </row>
    <row r="1075" spans="1:55" ht="15.75" x14ac:dyDescent="0.25">
      <c r="A1075" s="9" t="s">
        <v>1491</v>
      </c>
      <c r="B1075" s="9" t="s">
        <v>1492</v>
      </c>
      <c r="C1075" s="9" t="s">
        <v>1493</v>
      </c>
      <c r="D1075" s="15">
        <v>3</v>
      </c>
      <c r="E1075" s="9" t="s">
        <v>1509</v>
      </c>
      <c r="F1075" s="9" t="s">
        <v>1510</v>
      </c>
      <c r="G1075" s="42">
        <v>1</v>
      </c>
      <c r="H1075" s="42">
        <v>42</v>
      </c>
      <c r="I1075" s="42">
        <v>0</v>
      </c>
      <c r="J1075" s="42">
        <v>0</v>
      </c>
      <c r="K1075" s="42">
        <v>0</v>
      </c>
      <c r="L1075" s="42">
        <v>0</v>
      </c>
      <c r="M1075" s="42">
        <v>0</v>
      </c>
      <c r="N1075" s="42">
        <v>0</v>
      </c>
      <c r="O1075" s="42">
        <v>0</v>
      </c>
      <c r="P1075" s="42">
        <v>0</v>
      </c>
      <c r="Q1075" s="42">
        <v>0</v>
      </c>
      <c r="R1075" s="42">
        <v>0</v>
      </c>
      <c r="S1075" s="42">
        <v>0</v>
      </c>
      <c r="T1075" s="42">
        <v>0</v>
      </c>
      <c r="U1075" s="42">
        <v>195</v>
      </c>
      <c r="V1075" s="42">
        <v>0</v>
      </c>
      <c r="W1075" s="42">
        <v>0</v>
      </c>
      <c r="X1075" s="42">
        <v>0</v>
      </c>
      <c r="Y1075" s="42">
        <v>0</v>
      </c>
      <c r="Z1075" s="42">
        <v>0</v>
      </c>
      <c r="AA1075" s="42">
        <v>0</v>
      </c>
      <c r="AB1075" s="42">
        <v>0</v>
      </c>
      <c r="AC1075" s="42">
        <v>0</v>
      </c>
      <c r="AD1075" s="42">
        <v>11</v>
      </c>
      <c r="AE1075" s="42">
        <v>0</v>
      </c>
      <c r="AF1075" s="25">
        <f t="shared" ref="AF1075:AF1078" si="440">G1075+H1075+I1075+J1075+K1075+L1075+M1075+N1075+O1075+P1075+Q1075+R1075+S1075+T1075+U1075+V1075+W1075+X1075+Y1075+Z1075+AA1075+AB1075+AC1075+AD1075</f>
        <v>249</v>
      </c>
      <c r="AG1075" s="25">
        <f t="shared" ref="AG1075:AG1078" si="441">G1075+H1075+I1075+J1075+K1075+L1075+M1075+N1075+O1075+P1075+Q1075+R1075+S1075+T1075+U1075+V1075+W1075+X1075+Z1075+Y1075+AA1075+AB1075+AC1075</f>
        <v>238</v>
      </c>
    </row>
    <row r="1076" spans="1:55" ht="15.75" x14ac:dyDescent="0.25">
      <c r="A1076" s="9" t="s">
        <v>1491</v>
      </c>
      <c r="B1076" s="9" t="s">
        <v>1492</v>
      </c>
      <c r="C1076" s="9" t="s">
        <v>1493</v>
      </c>
      <c r="D1076" s="15">
        <v>3</v>
      </c>
      <c r="E1076" s="9" t="s">
        <v>1511</v>
      </c>
      <c r="F1076" s="9" t="s">
        <v>1512</v>
      </c>
      <c r="G1076" s="42">
        <v>3</v>
      </c>
      <c r="H1076" s="42">
        <v>125</v>
      </c>
      <c r="I1076" s="42">
        <v>2</v>
      </c>
      <c r="J1076" s="42">
        <v>1</v>
      </c>
      <c r="K1076" s="42">
        <v>0</v>
      </c>
      <c r="L1076" s="42">
        <v>1</v>
      </c>
      <c r="M1076" s="42">
        <v>0</v>
      </c>
      <c r="N1076" s="42">
        <v>1</v>
      </c>
      <c r="O1076" s="42">
        <v>0</v>
      </c>
      <c r="P1076" s="42">
        <v>0</v>
      </c>
      <c r="Q1076" s="42">
        <v>0</v>
      </c>
      <c r="R1076" s="42">
        <v>0</v>
      </c>
      <c r="S1076" s="42">
        <v>0</v>
      </c>
      <c r="T1076" s="42">
        <v>0</v>
      </c>
      <c r="U1076" s="42">
        <v>301</v>
      </c>
      <c r="V1076" s="42">
        <v>2</v>
      </c>
      <c r="W1076" s="42">
        <v>0</v>
      </c>
      <c r="X1076" s="42">
        <v>0</v>
      </c>
      <c r="Y1076" s="42">
        <v>0</v>
      </c>
      <c r="Z1076" s="42">
        <v>0</v>
      </c>
      <c r="AA1076" s="42">
        <v>0</v>
      </c>
      <c r="AB1076" s="42">
        <v>0</v>
      </c>
      <c r="AC1076" s="42">
        <v>0</v>
      </c>
      <c r="AD1076" s="42">
        <v>4</v>
      </c>
      <c r="AE1076" s="42">
        <v>0</v>
      </c>
      <c r="AF1076" s="25">
        <f t="shared" si="440"/>
        <v>440</v>
      </c>
      <c r="AG1076" s="25">
        <f t="shared" si="441"/>
        <v>436</v>
      </c>
    </row>
    <row r="1077" spans="1:55" ht="15.75" x14ac:dyDescent="0.25">
      <c r="A1077" s="9" t="s">
        <v>1491</v>
      </c>
      <c r="B1077" s="9" t="s">
        <v>1492</v>
      </c>
      <c r="C1077" s="9" t="s">
        <v>1493</v>
      </c>
      <c r="D1077" s="15">
        <v>3</v>
      </c>
      <c r="E1077" s="9" t="s">
        <v>1513</v>
      </c>
      <c r="F1077" s="9" t="s">
        <v>1514</v>
      </c>
      <c r="G1077" s="41">
        <v>0</v>
      </c>
      <c r="H1077" s="41">
        <v>79</v>
      </c>
      <c r="I1077" s="41">
        <v>0</v>
      </c>
      <c r="J1077" s="41">
        <v>1</v>
      </c>
      <c r="K1077" s="41">
        <v>0</v>
      </c>
      <c r="L1077" s="41">
        <v>0</v>
      </c>
      <c r="M1077" s="41">
        <v>0</v>
      </c>
      <c r="N1077" s="41">
        <v>3</v>
      </c>
      <c r="O1077" s="41">
        <v>0</v>
      </c>
      <c r="P1077" s="41">
        <v>0</v>
      </c>
      <c r="Q1077" s="41">
        <v>1</v>
      </c>
      <c r="R1077" s="41">
        <v>0</v>
      </c>
      <c r="S1077" s="41">
        <v>0</v>
      </c>
      <c r="T1077" s="41">
        <v>0</v>
      </c>
      <c r="U1077" s="41">
        <v>154</v>
      </c>
      <c r="V1077" s="41">
        <v>0</v>
      </c>
      <c r="W1077" s="41">
        <v>1</v>
      </c>
      <c r="X1077" s="42">
        <v>0</v>
      </c>
      <c r="Y1077" s="42">
        <v>0</v>
      </c>
      <c r="Z1077" s="42">
        <v>0</v>
      </c>
      <c r="AA1077" s="42">
        <v>0</v>
      </c>
      <c r="AB1077" s="42">
        <v>0</v>
      </c>
      <c r="AC1077" s="42">
        <v>0</v>
      </c>
      <c r="AD1077" s="42">
        <v>9</v>
      </c>
      <c r="AE1077" s="42">
        <v>0</v>
      </c>
      <c r="AF1077" s="25">
        <f t="shared" si="440"/>
        <v>248</v>
      </c>
      <c r="AG1077" s="25">
        <f t="shared" si="441"/>
        <v>239</v>
      </c>
    </row>
    <row r="1078" spans="1:55" ht="15.75" x14ac:dyDescent="0.25">
      <c r="A1078" s="9" t="s">
        <v>1491</v>
      </c>
      <c r="B1078" s="9" t="s">
        <v>1492</v>
      </c>
      <c r="C1078" s="9" t="s">
        <v>1493</v>
      </c>
      <c r="D1078" s="15">
        <v>3</v>
      </c>
      <c r="E1078" s="9" t="s">
        <v>1515</v>
      </c>
      <c r="F1078" s="9" t="s">
        <v>1516</v>
      </c>
      <c r="G1078" s="42">
        <v>4</v>
      </c>
      <c r="H1078" s="42">
        <v>125</v>
      </c>
      <c r="I1078" s="42">
        <v>1</v>
      </c>
      <c r="J1078" s="42">
        <v>0</v>
      </c>
      <c r="K1078" s="42">
        <v>0</v>
      </c>
      <c r="L1078" s="42">
        <v>1</v>
      </c>
      <c r="M1078" s="42">
        <v>2</v>
      </c>
      <c r="N1078" s="42">
        <v>2</v>
      </c>
      <c r="O1078" s="42">
        <v>0</v>
      </c>
      <c r="P1078" s="42">
        <v>0</v>
      </c>
      <c r="Q1078" s="42">
        <v>1</v>
      </c>
      <c r="R1078" s="42">
        <v>0</v>
      </c>
      <c r="S1078" s="42">
        <v>0</v>
      </c>
      <c r="T1078" s="42">
        <v>0</v>
      </c>
      <c r="U1078" s="42">
        <v>396</v>
      </c>
      <c r="V1078" s="42">
        <v>4</v>
      </c>
      <c r="W1078" s="42">
        <v>0</v>
      </c>
      <c r="X1078" s="42">
        <v>1</v>
      </c>
      <c r="Y1078" s="42">
        <v>0</v>
      </c>
      <c r="Z1078" s="42">
        <v>1</v>
      </c>
      <c r="AA1078" s="42">
        <v>2</v>
      </c>
      <c r="AB1078" s="42">
        <v>0</v>
      </c>
      <c r="AC1078" s="42">
        <v>1</v>
      </c>
      <c r="AD1078" s="42">
        <v>9</v>
      </c>
      <c r="AE1078" s="42">
        <v>0</v>
      </c>
      <c r="AF1078" s="25">
        <f t="shared" si="440"/>
        <v>550</v>
      </c>
      <c r="AG1078" s="25">
        <f t="shared" si="441"/>
        <v>541</v>
      </c>
    </row>
    <row r="1079" spans="1:55" s="24" customFormat="1" ht="15.75" x14ac:dyDescent="0.25">
      <c r="A1079" s="8"/>
      <c r="B1079" s="8"/>
      <c r="C1079" s="9"/>
      <c r="D1079" s="43"/>
      <c r="E1079" s="23" t="s">
        <v>100</v>
      </c>
      <c r="F1079" s="66" t="s">
        <v>10</v>
      </c>
      <c r="G1079" s="66">
        <f>SUM(G1074:G1078)</f>
        <v>10</v>
      </c>
      <c r="H1079" s="66">
        <f t="shared" ref="H1079:AG1079" si="442">SUM(H1074:H1078)</f>
        <v>462</v>
      </c>
      <c r="I1079" s="66">
        <f t="shared" si="442"/>
        <v>6</v>
      </c>
      <c r="J1079" s="66">
        <f t="shared" si="442"/>
        <v>2</v>
      </c>
      <c r="K1079" s="66">
        <f t="shared" si="442"/>
        <v>0</v>
      </c>
      <c r="L1079" s="66">
        <f t="shared" si="442"/>
        <v>2</v>
      </c>
      <c r="M1079" s="66">
        <f t="shared" si="442"/>
        <v>2</v>
      </c>
      <c r="N1079" s="66">
        <f t="shared" si="442"/>
        <v>8</v>
      </c>
      <c r="O1079" s="66">
        <f t="shared" si="442"/>
        <v>0</v>
      </c>
      <c r="P1079" s="66">
        <f t="shared" si="442"/>
        <v>0</v>
      </c>
      <c r="Q1079" s="66">
        <f t="shared" si="442"/>
        <v>2</v>
      </c>
      <c r="R1079" s="66">
        <f t="shared" si="442"/>
        <v>0</v>
      </c>
      <c r="S1079" s="66">
        <f t="shared" si="442"/>
        <v>0</v>
      </c>
      <c r="T1079" s="66">
        <f t="shared" si="442"/>
        <v>1</v>
      </c>
      <c r="U1079" s="66">
        <f t="shared" si="442"/>
        <v>1234</v>
      </c>
      <c r="V1079" s="66">
        <f t="shared" si="442"/>
        <v>6</v>
      </c>
      <c r="W1079" s="66">
        <f t="shared" si="442"/>
        <v>1</v>
      </c>
      <c r="X1079" s="66">
        <f t="shared" si="442"/>
        <v>2</v>
      </c>
      <c r="Y1079" s="66">
        <f t="shared" si="442"/>
        <v>1</v>
      </c>
      <c r="Z1079" s="66">
        <f t="shared" si="442"/>
        <v>2</v>
      </c>
      <c r="AA1079" s="66">
        <f t="shared" si="442"/>
        <v>2</v>
      </c>
      <c r="AB1079" s="66">
        <f t="shared" si="442"/>
        <v>0</v>
      </c>
      <c r="AC1079" s="66">
        <f t="shared" si="442"/>
        <v>2</v>
      </c>
      <c r="AD1079" s="66">
        <f t="shared" si="442"/>
        <v>36</v>
      </c>
      <c r="AE1079" s="66">
        <f t="shared" si="442"/>
        <v>0</v>
      </c>
      <c r="AF1079" s="67">
        <f t="shared" si="442"/>
        <v>1781</v>
      </c>
      <c r="AG1079" s="67">
        <f t="shared" si="442"/>
        <v>1745</v>
      </c>
      <c r="AH1079" s="82"/>
      <c r="AI1079" s="82"/>
      <c r="AJ1079" s="82"/>
      <c r="AK1079" s="82"/>
      <c r="AL1079" s="82"/>
      <c r="AM1079" s="82"/>
      <c r="AN1079" s="82"/>
      <c r="AO1079" s="82"/>
      <c r="AP1079" s="82"/>
      <c r="AQ1079" s="82"/>
      <c r="AR1079" s="82"/>
      <c r="AS1079" s="82"/>
      <c r="AT1079" s="82"/>
      <c r="AU1079" s="82"/>
      <c r="AV1079" s="82"/>
      <c r="AW1079" s="82"/>
      <c r="AX1079" s="82"/>
      <c r="AY1079" s="82"/>
      <c r="AZ1079" s="82"/>
      <c r="BA1079" s="82"/>
      <c r="BB1079" s="82"/>
      <c r="BC1079" s="82"/>
    </row>
    <row r="1080" spans="1:55" ht="15.75" x14ac:dyDescent="0.25">
      <c r="A1080" s="97"/>
      <c r="B1080" s="98"/>
      <c r="C1080" s="98"/>
      <c r="D1080" s="98"/>
      <c r="E1080" s="98"/>
      <c r="F1080" s="98"/>
      <c r="G1080" s="98"/>
      <c r="H1080" s="98"/>
      <c r="I1080" s="98"/>
      <c r="J1080" s="98"/>
      <c r="K1080" s="98"/>
      <c r="L1080" s="98"/>
      <c r="M1080" s="98"/>
      <c r="N1080" s="98"/>
      <c r="O1080" s="98"/>
      <c r="P1080" s="98"/>
      <c r="Q1080" s="98"/>
      <c r="R1080" s="98"/>
      <c r="S1080" s="98"/>
      <c r="T1080" s="98"/>
      <c r="U1080" s="98"/>
      <c r="V1080" s="98"/>
      <c r="W1080" s="98"/>
      <c r="X1080" s="98"/>
      <c r="Y1080" s="98"/>
      <c r="Z1080" s="98"/>
      <c r="AA1080" s="98"/>
      <c r="AB1080" s="98"/>
      <c r="AC1080" s="98"/>
      <c r="AD1080" s="98"/>
      <c r="AE1080" s="98"/>
      <c r="AF1080" s="98"/>
      <c r="AG1080" s="99"/>
    </row>
    <row r="1081" spans="1:55" ht="15.75" x14ac:dyDescent="0.25">
      <c r="A1081" s="9" t="s">
        <v>1491</v>
      </c>
      <c r="B1081" s="9" t="s">
        <v>1492</v>
      </c>
      <c r="C1081" s="9" t="s">
        <v>1493</v>
      </c>
      <c r="D1081" s="15">
        <v>4</v>
      </c>
      <c r="E1081" s="9" t="s">
        <v>1517</v>
      </c>
      <c r="F1081" s="9" t="s">
        <v>1518</v>
      </c>
      <c r="G1081" s="41">
        <v>1</v>
      </c>
      <c r="H1081" s="41">
        <v>93</v>
      </c>
      <c r="I1081" s="41">
        <v>4</v>
      </c>
      <c r="J1081" s="41">
        <v>0</v>
      </c>
      <c r="K1081" s="41">
        <v>1</v>
      </c>
      <c r="L1081" s="41">
        <v>0</v>
      </c>
      <c r="M1081" s="41">
        <v>1</v>
      </c>
      <c r="N1081" s="41">
        <v>4</v>
      </c>
      <c r="O1081" s="41">
        <v>0</v>
      </c>
      <c r="P1081" s="41">
        <v>0</v>
      </c>
      <c r="Q1081" s="41">
        <v>1</v>
      </c>
      <c r="R1081" s="41">
        <v>0</v>
      </c>
      <c r="S1081" s="41">
        <v>0</v>
      </c>
      <c r="T1081" s="41">
        <v>0</v>
      </c>
      <c r="U1081" s="41">
        <v>167</v>
      </c>
      <c r="V1081" s="41">
        <v>4</v>
      </c>
      <c r="W1081" s="41">
        <v>0</v>
      </c>
      <c r="X1081" s="42">
        <v>0</v>
      </c>
      <c r="Y1081" s="42">
        <v>0</v>
      </c>
      <c r="Z1081" s="42">
        <v>1</v>
      </c>
      <c r="AA1081" s="42">
        <v>0</v>
      </c>
      <c r="AB1081" s="42">
        <v>0</v>
      </c>
      <c r="AC1081" s="42">
        <v>1</v>
      </c>
      <c r="AD1081" s="42">
        <v>7</v>
      </c>
      <c r="AE1081" s="42">
        <v>0</v>
      </c>
      <c r="AF1081" s="25">
        <f>G1081+H1081+I1081+J1081+K1081+L1081+M1081+N1081+O1081+P1081+Q1081+R1081+S1081+T1081+U1081+V1081+W1081+X1081+Y1081+Z1081+AA1081+AB1081+AC1081+AD1081</f>
        <v>285</v>
      </c>
      <c r="AG1081" s="25">
        <f>G1081+H1081+I1081+J1081+K1081+L1081+M1081+N1081+O1081+P1081+Q1081+R1081+S1081+T1081+U1081+V1081+W1081+X1081+Z1081+Y1081+AA1081+AB1081+AC1081</f>
        <v>278</v>
      </c>
    </row>
    <row r="1082" spans="1:55" ht="15.75" x14ac:dyDescent="0.25">
      <c r="A1082" s="9" t="s">
        <v>1491</v>
      </c>
      <c r="B1082" s="9" t="s">
        <v>1492</v>
      </c>
      <c r="C1082" s="9" t="s">
        <v>1493</v>
      </c>
      <c r="D1082" s="15">
        <v>4</v>
      </c>
      <c r="E1082" s="9" t="s">
        <v>1519</v>
      </c>
      <c r="F1082" s="9" t="s">
        <v>1520</v>
      </c>
      <c r="G1082" s="42">
        <v>1</v>
      </c>
      <c r="H1082" s="42">
        <v>42</v>
      </c>
      <c r="I1082" s="42">
        <v>0</v>
      </c>
      <c r="J1082" s="42">
        <v>0</v>
      </c>
      <c r="K1082" s="42">
        <v>1</v>
      </c>
      <c r="L1082" s="42">
        <v>1</v>
      </c>
      <c r="M1082" s="42">
        <v>0</v>
      </c>
      <c r="N1082" s="42">
        <v>2</v>
      </c>
      <c r="O1082" s="42">
        <v>0</v>
      </c>
      <c r="P1082" s="42">
        <v>0</v>
      </c>
      <c r="Q1082" s="42">
        <v>0</v>
      </c>
      <c r="R1082" s="42">
        <v>0</v>
      </c>
      <c r="S1082" s="42">
        <v>0</v>
      </c>
      <c r="T1082" s="42">
        <v>0</v>
      </c>
      <c r="U1082" s="42">
        <v>281</v>
      </c>
      <c r="V1082" s="42">
        <v>2</v>
      </c>
      <c r="W1082" s="42">
        <v>0</v>
      </c>
      <c r="X1082" s="42">
        <v>0</v>
      </c>
      <c r="Y1082" s="42">
        <v>0</v>
      </c>
      <c r="Z1082" s="42">
        <v>1</v>
      </c>
      <c r="AA1082" s="42">
        <v>0</v>
      </c>
      <c r="AB1082" s="42">
        <v>0</v>
      </c>
      <c r="AC1082" s="42">
        <v>1</v>
      </c>
      <c r="AD1082" s="42">
        <v>1</v>
      </c>
      <c r="AE1082" s="42">
        <v>0</v>
      </c>
      <c r="AF1082" s="25">
        <f t="shared" ref="AF1082:AF1085" si="443">G1082+H1082+I1082+J1082+K1082+L1082+M1082+N1082+O1082+P1082+Q1082+R1082+S1082+T1082+U1082+V1082+W1082+X1082+Y1082+Z1082+AA1082+AB1082+AC1082+AD1082</f>
        <v>333</v>
      </c>
      <c r="AG1082" s="25">
        <f t="shared" ref="AG1082:AG1085" si="444">G1082+H1082+I1082+J1082+K1082+L1082+M1082+N1082+O1082+P1082+Q1082+R1082+S1082+T1082+U1082+V1082+W1082+X1082+Z1082+Y1082+AA1082+AB1082+AC1082</f>
        <v>332</v>
      </c>
    </row>
    <row r="1083" spans="1:55" ht="15.75" x14ac:dyDescent="0.25">
      <c r="A1083" s="9" t="s">
        <v>1491</v>
      </c>
      <c r="B1083" s="9" t="s">
        <v>1492</v>
      </c>
      <c r="C1083" s="9" t="s">
        <v>1493</v>
      </c>
      <c r="D1083" s="15">
        <v>4</v>
      </c>
      <c r="E1083" s="9" t="s">
        <v>1521</v>
      </c>
      <c r="F1083" s="9" t="s">
        <v>1522</v>
      </c>
      <c r="G1083" s="42">
        <v>4</v>
      </c>
      <c r="H1083" s="42">
        <v>212</v>
      </c>
      <c r="I1083" s="42">
        <v>4</v>
      </c>
      <c r="J1083" s="42">
        <v>0</v>
      </c>
      <c r="K1083" s="42">
        <v>0</v>
      </c>
      <c r="L1083" s="42">
        <v>0</v>
      </c>
      <c r="M1083" s="42">
        <v>0</v>
      </c>
      <c r="N1083" s="42">
        <v>4</v>
      </c>
      <c r="O1083" s="42">
        <v>0</v>
      </c>
      <c r="P1083" s="42">
        <v>0</v>
      </c>
      <c r="Q1083" s="42">
        <v>0</v>
      </c>
      <c r="R1083" s="42">
        <v>0</v>
      </c>
      <c r="S1083" s="42">
        <v>0</v>
      </c>
      <c r="T1083" s="42">
        <v>0</v>
      </c>
      <c r="U1083" s="42">
        <v>330</v>
      </c>
      <c r="V1083" s="42">
        <v>2</v>
      </c>
      <c r="W1083" s="42">
        <v>0</v>
      </c>
      <c r="X1083" s="42">
        <v>0</v>
      </c>
      <c r="Y1083" s="42">
        <v>0</v>
      </c>
      <c r="Z1083" s="42">
        <v>0</v>
      </c>
      <c r="AA1083" s="42">
        <v>0</v>
      </c>
      <c r="AB1083" s="42">
        <v>0</v>
      </c>
      <c r="AC1083" s="42">
        <v>0</v>
      </c>
      <c r="AD1083" s="42">
        <v>5</v>
      </c>
      <c r="AE1083" s="42">
        <v>0</v>
      </c>
      <c r="AF1083" s="25">
        <f t="shared" si="443"/>
        <v>561</v>
      </c>
      <c r="AG1083" s="25">
        <f t="shared" si="444"/>
        <v>556</v>
      </c>
    </row>
    <row r="1084" spans="1:55" ht="15.75" x14ac:dyDescent="0.25">
      <c r="A1084" s="9" t="s">
        <v>1491</v>
      </c>
      <c r="B1084" s="9" t="s">
        <v>1492</v>
      </c>
      <c r="C1084" s="9" t="s">
        <v>1493</v>
      </c>
      <c r="D1084" s="15">
        <v>4</v>
      </c>
      <c r="E1084" s="9" t="s">
        <v>1523</v>
      </c>
      <c r="F1084" s="9" t="s">
        <v>1524</v>
      </c>
      <c r="G1084" s="41">
        <v>2</v>
      </c>
      <c r="H1084" s="41">
        <v>122</v>
      </c>
      <c r="I1084" s="41">
        <v>1</v>
      </c>
      <c r="J1084" s="41">
        <v>0</v>
      </c>
      <c r="K1084" s="41">
        <v>0</v>
      </c>
      <c r="L1084" s="41">
        <v>0</v>
      </c>
      <c r="M1084" s="41">
        <v>0</v>
      </c>
      <c r="N1084" s="41">
        <v>2</v>
      </c>
      <c r="O1084" s="41">
        <v>0</v>
      </c>
      <c r="P1084" s="41">
        <v>0</v>
      </c>
      <c r="Q1084" s="41">
        <v>0</v>
      </c>
      <c r="R1084" s="41">
        <v>0</v>
      </c>
      <c r="S1084" s="41">
        <v>1</v>
      </c>
      <c r="T1084" s="41">
        <v>0</v>
      </c>
      <c r="U1084" s="41">
        <v>336</v>
      </c>
      <c r="V1084" s="41">
        <v>2</v>
      </c>
      <c r="W1084" s="41">
        <v>0</v>
      </c>
      <c r="X1084" s="42">
        <v>1</v>
      </c>
      <c r="Y1084" s="42">
        <v>1</v>
      </c>
      <c r="Z1084" s="42">
        <v>0</v>
      </c>
      <c r="AA1084" s="42">
        <v>0</v>
      </c>
      <c r="AB1084" s="42">
        <v>0</v>
      </c>
      <c r="AC1084" s="42">
        <v>0</v>
      </c>
      <c r="AD1084" s="42">
        <v>3</v>
      </c>
      <c r="AE1084" s="42">
        <v>0</v>
      </c>
      <c r="AF1084" s="25">
        <f t="shared" si="443"/>
        <v>471</v>
      </c>
      <c r="AG1084" s="25">
        <f t="shared" si="444"/>
        <v>468</v>
      </c>
    </row>
    <row r="1085" spans="1:55" ht="15.75" x14ac:dyDescent="0.25">
      <c r="A1085" s="9" t="s">
        <v>1491</v>
      </c>
      <c r="B1085" s="9" t="s">
        <v>1492</v>
      </c>
      <c r="C1085" s="9" t="s">
        <v>1493</v>
      </c>
      <c r="D1085" s="15">
        <v>4</v>
      </c>
      <c r="E1085" s="9" t="s">
        <v>1525</v>
      </c>
      <c r="F1085" s="9" t="s">
        <v>1526</v>
      </c>
      <c r="G1085" s="42">
        <v>2</v>
      </c>
      <c r="H1085" s="42">
        <v>89</v>
      </c>
      <c r="I1085" s="42">
        <v>2</v>
      </c>
      <c r="J1085" s="42">
        <v>1</v>
      </c>
      <c r="K1085" s="42">
        <v>0</v>
      </c>
      <c r="L1085" s="42">
        <v>0</v>
      </c>
      <c r="M1085" s="42">
        <v>0</v>
      </c>
      <c r="N1085" s="42">
        <v>4</v>
      </c>
      <c r="O1085" s="42">
        <v>0</v>
      </c>
      <c r="P1085" s="42">
        <v>0</v>
      </c>
      <c r="Q1085" s="42">
        <v>0</v>
      </c>
      <c r="R1085" s="42">
        <v>0</v>
      </c>
      <c r="S1085" s="42">
        <v>1</v>
      </c>
      <c r="T1085" s="42">
        <v>0</v>
      </c>
      <c r="U1085" s="42">
        <v>231</v>
      </c>
      <c r="V1085" s="42">
        <v>1</v>
      </c>
      <c r="W1085" s="42">
        <v>0</v>
      </c>
      <c r="X1085" s="42">
        <v>0</v>
      </c>
      <c r="Y1085" s="42">
        <v>1</v>
      </c>
      <c r="Z1085" s="42">
        <v>1</v>
      </c>
      <c r="AA1085" s="42">
        <v>1</v>
      </c>
      <c r="AB1085" s="42">
        <v>1</v>
      </c>
      <c r="AC1085" s="42">
        <v>1</v>
      </c>
      <c r="AD1085" s="42">
        <v>3</v>
      </c>
      <c r="AE1085" s="42">
        <v>0</v>
      </c>
      <c r="AF1085" s="25">
        <f t="shared" si="443"/>
        <v>339</v>
      </c>
      <c r="AG1085" s="25">
        <f t="shared" si="444"/>
        <v>336</v>
      </c>
    </row>
    <row r="1086" spans="1:55" s="24" customFormat="1" ht="15.75" x14ac:dyDescent="0.25">
      <c r="A1086" s="8"/>
      <c r="B1086" s="8"/>
      <c r="C1086" s="9"/>
      <c r="D1086" s="43"/>
      <c r="E1086" s="23" t="s">
        <v>100</v>
      </c>
      <c r="F1086" s="66" t="s">
        <v>10</v>
      </c>
      <c r="G1086" s="66">
        <f>SUM(G1081:G1085)</f>
        <v>10</v>
      </c>
      <c r="H1086" s="66">
        <f t="shared" ref="H1086:AG1086" si="445">SUM(H1081:H1085)</f>
        <v>558</v>
      </c>
      <c r="I1086" s="66">
        <f t="shared" si="445"/>
        <v>11</v>
      </c>
      <c r="J1086" s="66">
        <f t="shared" si="445"/>
        <v>1</v>
      </c>
      <c r="K1086" s="66">
        <f t="shared" si="445"/>
        <v>2</v>
      </c>
      <c r="L1086" s="66">
        <f t="shared" si="445"/>
        <v>1</v>
      </c>
      <c r="M1086" s="66">
        <f t="shared" si="445"/>
        <v>1</v>
      </c>
      <c r="N1086" s="66">
        <f t="shared" si="445"/>
        <v>16</v>
      </c>
      <c r="O1086" s="66">
        <f t="shared" si="445"/>
        <v>0</v>
      </c>
      <c r="P1086" s="66">
        <f t="shared" si="445"/>
        <v>0</v>
      </c>
      <c r="Q1086" s="66">
        <f t="shared" si="445"/>
        <v>1</v>
      </c>
      <c r="R1086" s="66">
        <f t="shared" si="445"/>
        <v>0</v>
      </c>
      <c r="S1086" s="66">
        <f t="shared" si="445"/>
        <v>2</v>
      </c>
      <c r="T1086" s="66">
        <f t="shared" si="445"/>
        <v>0</v>
      </c>
      <c r="U1086" s="66">
        <f t="shared" si="445"/>
        <v>1345</v>
      </c>
      <c r="V1086" s="66">
        <f t="shared" si="445"/>
        <v>11</v>
      </c>
      <c r="W1086" s="66">
        <f t="shared" si="445"/>
        <v>0</v>
      </c>
      <c r="X1086" s="66">
        <f t="shared" si="445"/>
        <v>1</v>
      </c>
      <c r="Y1086" s="66">
        <f t="shared" si="445"/>
        <v>2</v>
      </c>
      <c r="Z1086" s="66">
        <f t="shared" si="445"/>
        <v>3</v>
      </c>
      <c r="AA1086" s="66">
        <f t="shared" si="445"/>
        <v>1</v>
      </c>
      <c r="AB1086" s="66">
        <f t="shared" si="445"/>
        <v>1</v>
      </c>
      <c r="AC1086" s="66">
        <f t="shared" si="445"/>
        <v>3</v>
      </c>
      <c r="AD1086" s="66">
        <f t="shared" si="445"/>
        <v>19</v>
      </c>
      <c r="AE1086" s="66">
        <f t="shared" si="445"/>
        <v>0</v>
      </c>
      <c r="AF1086" s="67">
        <f t="shared" si="445"/>
        <v>1989</v>
      </c>
      <c r="AG1086" s="67">
        <f t="shared" si="445"/>
        <v>1970</v>
      </c>
      <c r="AH1086" s="82"/>
      <c r="AI1086" s="82"/>
      <c r="AJ1086" s="82"/>
      <c r="AK1086" s="82"/>
      <c r="AL1086" s="82"/>
      <c r="AM1086" s="82"/>
      <c r="AN1086" s="82"/>
      <c r="AO1086" s="82"/>
      <c r="AP1086" s="82"/>
      <c r="AQ1086" s="82"/>
      <c r="AR1086" s="82"/>
      <c r="AS1086" s="82"/>
      <c r="AT1086" s="82"/>
      <c r="AU1086" s="82"/>
      <c r="AV1086" s="82"/>
      <c r="AW1086" s="82"/>
      <c r="AX1086" s="82"/>
      <c r="AY1086" s="82"/>
      <c r="AZ1086" s="82"/>
      <c r="BA1086" s="82"/>
      <c r="BB1086" s="82"/>
      <c r="BC1086" s="82"/>
    </row>
    <row r="1087" spans="1:55" ht="15.75" x14ac:dyDescent="0.25">
      <c r="A1087" s="97"/>
      <c r="B1087" s="98"/>
      <c r="C1087" s="98"/>
      <c r="D1087" s="98"/>
      <c r="E1087" s="98"/>
      <c r="F1087" s="98"/>
      <c r="G1087" s="98"/>
      <c r="H1087" s="98"/>
      <c r="I1087" s="98"/>
      <c r="J1087" s="98"/>
      <c r="K1087" s="98"/>
      <c r="L1087" s="98"/>
      <c r="M1087" s="98"/>
      <c r="N1087" s="98"/>
      <c r="O1087" s="98"/>
      <c r="P1087" s="98"/>
      <c r="Q1087" s="98"/>
      <c r="R1087" s="98"/>
      <c r="S1087" s="98"/>
      <c r="T1087" s="98"/>
      <c r="U1087" s="98"/>
      <c r="V1087" s="98"/>
      <c r="W1087" s="98"/>
      <c r="X1087" s="98"/>
      <c r="Y1087" s="98"/>
      <c r="Z1087" s="98"/>
      <c r="AA1087" s="98"/>
      <c r="AB1087" s="98"/>
      <c r="AC1087" s="98"/>
      <c r="AD1087" s="98"/>
      <c r="AE1087" s="98"/>
      <c r="AF1087" s="98"/>
      <c r="AG1087" s="99"/>
    </row>
    <row r="1088" spans="1:55" ht="15.75" x14ac:dyDescent="0.25">
      <c r="A1088" s="9" t="s">
        <v>1491</v>
      </c>
      <c r="B1088" s="9" t="s">
        <v>1492</v>
      </c>
      <c r="C1088" s="9" t="s">
        <v>1493</v>
      </c>
      <c r="D1088" s="15">
        <v>5</v>
      </c>
      <c r="E1088" s="9" t="s">
        <v>1527</v>
      </c>
      <c r="F1088" s="9" t="s">
        <v>1528</v>
      </c>
      <c r="G1088" s="41">
        <v>0</v>
      </c>
      <c r="H1088" s="41">
        <v>95</v>
      </c>
      <c r="I1088" s="41">
        <v>0</v>
      </c>
      <c r="J1088" s="41">
        <v>0</v>
      </c>
      <c r="K1088" s="41">
        <v>0</v>
      </c>
      <c r="L1088" s="41">
        <v>0</v>
      </c>
      <c r="M1088" s="41">
        <v>0</v>
      </c>
      <c r="N1088" s="41">
        <v>0</v>
      </c>
      <c r="O1088" s="41">
        <v>0</v>
      </c>
      <c r="P1088" s="41">
        <v>0</v>
      </c>
      <c r="Q1088" s="41">
        <v>0</v>
      </c>
      <c r="R1088" s="41">
        <v>0</v>
      </c>
      <c r="S1088" s="41">
        <v>0</v>
      </c>
      <c r="T1088" s="41">
        <v>0</v>
      </c>
      <c r="U1088" s="41">
        <v>152</v>
      </c>
      <c r="V1088" s="41">
        <v>1</v>
      </c>
      <c r="W1088" s="41">
        <v>0</v>
      </c>
      <c r="X1088" s="42">
        <v>0</v>
      </c>
      <c r="Y1088" s="42">
        <v>1</v>
      </c>
      <c r="Z1088" s="42">
        <v>0</v>
      </c>
      <c r="AA1088" s="42">
        <v>0</v>
      </c>
      <c r="AB1088" s="42">
        <v>0</v>
      </c>
      <c r="AC1088" s="42">
        <v>0</v>
      </c>
      <c r="AD1088" s="42">
        <v>1</v>
      </c>
      <c r="AE1088" s="42">
        <v>0</v>
      </c>
      <c r="AF1088" s="25">
        <f>G1088+H1088+I1088+J1088+K1088+L1088+M1088+N1088+O1088+P1088+Q1088+R1088+S1088+T1088+U1088+V1088+W1088+X1088+Y1088+Z1088+AA1088+AB1088+AC1088+AD1088</f>
        <v>250</v>
      </c>
      <c r="AG1088" s="25">
        <f>G1088+H1088+I1088+J1088+K1088+L1088+M1088+N1088+O1088+P1088+Q1088+R1088+S1088+T1088+U1088+V1088+W1088+X1088+Z1088+Y1088+AA1088+AB1088+AC1088</f>
        <v>249</v>
      </c>
    </row>
    <row r="1089" spans="1:55" ht="15.75" x14ac:dyDescent="0.25">
      <c r="A1089" s="9" t="s">
        <v>1491</v>
      </c>
      <c r="B1089" s="9" t="s">
        <v>1492</v>
      </c>
      <c r="C1089" s="9" t="s">
        <v>1493</v>
      </c>
      <c r="D1089" s="15">
        <v>5</v>
      </c>
      <c r="E1089" s="9" t="s">
        <v>1529</v>
      </c>
      <c r="F1089" s="9" t="s">
        <v>1530</v>
      </c>
      <c r="G1089" s="42">
        <v>0</v>
      </c>
      <c r="H1089" s="42">
        <v>79</v>
      </c>
      <c r="I1089" s="42">
        <v>0</v>
      </c>
      <c r="J1089" s="42">
        <v>0</v>
      </c>
      <c r="K1089" s="42">
        <v>0</v>
      </c>
      <c r="L1089" s="42">
        <v>1</v>
      </c>
      <c r="M1089" s="42">
        <v>0</v>
      </c>
      <c r="N1089" s="42">
        <v>0</v>
      </c>
      <c r="O1089" s="42">
        <v>0</v>
      </c>
      <c r="P1089" s="42">
        <v>1</v>
      </c>
      <c r="Q1089" s="42">
        <v>0</v>
      </c>
      <c r="R1089" s="42">
        <v>0</v>
      </c>
      <c r="S1089" s="42">
        <v>0</v>
      </c>
      <c r="T1089" s="42">
        <v>0</v>
      </c>
      <c r="U1089" s="42">
        <v>169</v>
      </c>
      <c r="V1089" s="42">
        <v>1</v>
      </c>
      <c r="W1089" s="42">
        <v>0</v>
      </c>
      <c r="X1089" s="42">
        <v>0</v>
      </c>
      <c r="Y1089" s="42">
        <v>1</v>
      </c>
      <c r="Z1089" s="42">
        <v>0</v>
      </c>
      <c r="AA1089" s="42">
        <v>1</v>
      </c>
      <c r="AB1089" s="42">
        <v>0</v>
      </c>
      <c r="AC1089" s="42">
        <v>0</v>
      </c>
      <c r="AD1089" s="42">
        <v>2</v>
      </c>
      <c r="AE1089" s="42">
        <v>0</v>
      </c>
      <c r="AF1089" s="25">
        <f t="shared" ref="AF1089:AF1092" si="446">G1089+H1089+I1089+J1089+K1089+L1089+M1089+N1089+O1089+P1089+Q1089+R1089+S1089+T1089+U1089+V1089+W1089+X1089+Y1089+Z1089+AA1089+AB1089+AC1089+AD1089</f>
        <v>255</v>
      </c>
      <c r="AG1089" s="25">
        <f t="shared" ref="AG1089:AG1092" si="447">G1089+H1089+I1089+J1089+K1089+L1089+M1089+N1089+O1089+P1089+Q1089+R1089+S1089+T1089+U1089+V1089+W1089+X1089+Z1089+Y1089+AA1089+AB1089+AC1089</f>
        <v>253</v>
      </c>
    </row>
    <row r="1090" spans="1:55" ht="15.75" x14ac:dyDescent="0.25">
      <c r="A1090" s="9" t="s">
        <v>1491</v>
      </c>
      <c r="B1090" s="9" t="s">
        <v>1492</v>
      </c>
      <c r="C1090" s="9" t="s">
        <v>1493</v>
      </c>
      <c r="D1090" s="15">
        <v>5</v>
      </c>
      <c r="E1090" s="9" t="s">
        <v>1531</v>
      </c>
      <c r="F1090" s="9" t="s">
        <v>1532</v>
      </c>
      <c r="G1090" s="42">
        <v>0</v>
      </c>
      <c r="H1090" s="42">
        <v>48</v>
      </c>
      <c r="I1090" s="42">
        <v>1</v>
      </c>
      <c r="J1090" s="42">
        <v>0</v>
      </c>
      <c r="K1090" s="42">
        <v>0</v>
      </c>
      <c r="L1090" s="42">
        <v>0</v>
      </c>
      <c r="M1090" s="42">
        <v>1</v>
      </c>
      <c r="N1090" s="42">
        <v>2</v>
      </c>
      <c r="O1090" s="42">
        <v>0</v>
      </c>
      <c r="P1090" s="42">
        <v>0</v>
      </c>
      <c r="Q1090" s="42">
        <v>0</v>
      </c>
      <c r="R1090" s="42">
        <v>0</v>
      </c>
      <c r="S1090" s="42">
        <v>0</v>
      </c>
      <c r="T1090" s="42">
        <v>0</v>
      </c>
      <c r="U1090" s="42">
        <v>276</v>
      </c>
      <c r="V1090" s="42">
        <v>1</v>
      </c>
      <c r="W1090" s="42">
        <v>0</v>
      </c>
      <c r="X1090" s="42">
        <v>0</v>
      </c>
      <c r="Y1090" s="42">
        <v>0</v>
      </c>
      <c r="Z1090" s="42">
        <v>0</v>
      </c>
      <c r="AA1090" s="42">
        <v>0</v>
      </c>
      <c r="AB1090" s="42">
        <v>0</v>
      </c>
      <c r="AC1090" s="42">
        <v>0</v>
      </c>
      <c r="AD1090" s="42">
        <v>4</v>
      </c>
      <c r="AE1090" s="42">
        <v>0</v>
      </c>
      <c r="AF1090" s="25">
        <f t="shared" si="446"/>
        <v>333</v>
      </c>
      <c r="AG1090" s="25">
        <f t="shared" si="447"/>
        <v>329</v>
      </c>
    </row>
    <row r="1091" spans="1:55" ht="15.75" x14ac:dyDescent="0.25">
      <c r="A1091" s="9" t="s">
        <v>1491</v>
      </c>
      <c r="B1091" s="9" t="s">
        <v>1492</v>
      </c>
      <c r="C1091" s="9" t="s">
        <v>1493</v>
      </c>
      <c r="D1091" s="15">
        <v>5</v>
      </c>
      <c r="E1091" s="9" t="s">
        <v>1533</v>
      </c>
      <c r="F1091" s="9" t="s">
        <v>1534</v>
      </c>
      <c r="G1091" s="41">
        <v>3</v>
      </c>
      <c r="H1091" s="41">
        <v>87</v>
      </c>
      <c r="I1091" s="41">
        <v>0</v>
      </c>
      <c r="J1091" s="41">
        <v>0</v>
      </c>
      <c r="K1091" s="41">
        <v>0</v>
      </c>
      <c r="L1091" s="41">
        <v>2</v>
      </c>
      <c r="M1091" s="41">
        <v>0</v>
      </c>
      <c r="N1091" s="41">
        <v>1</v>
      </c>
      <c r="O1091" s="41">
        <v>0</v>
      </c>
      <c r="P1091" s="41">
        <v>0</v>
      </c>
      <c r="Q1091" s="41">
        <v>0</v>
      </c>
      <c r="R1091" s="41">
        <v>0</v>
      </c>
      <c r="S1091" s="41">
        <v>1</v>
      </c>
      <c r="T1091" s="41">
        <v>1</v>
      </c>
      <c r="U1091" s="41">
        <v>234</v>
      </c>
      <c r="V1091" s="41">
        <v>1</v>
      </c>
      <c r="W1091" s="41">
        <v>0</v>
      </c>
      <c r="X1091" s="42">
        <v>0</v>
      </c>
      <c r="Y1091" s="42">
        <v>2</v>
      </c>
      <c r="Z1091" s="42">
        <v>0</v>
      </c>
      <c r="AA1091" s="42">
        <v>0</v>
      </c>
      <c r="AB1091" s="42">
        <v>0</v>
      </c>
      <c r="AC1091" s="42">
        <v>0</v>
      </c>
      <c r="AD1091" s="42">
        <v>3</v>
      </c>
      <c r="AE1091" s="42">
        <v>0</v>
      </c>
      <c r="AF1091" s="25">
        <f t="shared" si="446"/>
        <v>335</v>
      </c>
      <c r="AG1091" s="25">
        <f t="shared" si="447"/>
        <v>332</v>
      </c>
    </row>
    <row r="1092" spans="1:55" ht="15.75" x14ac:dyDescent="0.25">
      <c r="A1092" s="9" t="s">
        <v>1491</v>
      </c>
      <c r="B1092" s="9" t="s">
        <v>1492</v>
      </c>
      <c r="C1092" s="9" t="s">
        <v>1493</v>
      </c>
      <c r="D1092" s="15">
        <v>5</v>
      </c>
      <c r="E1092" s="9" t="s">
        <v>1535</v>
      </c>
      <c r="F1092" s="9" t="s">
        <v>1536</v>
      </c>
      <c r="G1092" s="42">
        <v>1</v>
      </c>
      <c r="H1092" s="42">
        <v>100</v>
      </c>
      <c r="I1092" s="42">
        <v>0</v>
      </c>
      <c r="J1092" s="42">
        <v>0</v>
      </c>
      <c r="K1092" s="42">
        <v>0</v>
      </c>
      <c r="L1092" s="42">
        <v>0</v>
      </c>
      <c r="M1092" s="42">
        <v>1</v>
      </c>
      <c r="N1092" s="42">
        <v>3</v>
      </c>
      <c r="O1092" s="42">
        <v>0</v>
      </c>
      <c r="P1092" s="42">
        <v>0</v>
      </c>
      <c r="Q1092" s="42">
        <v>0</v>
      </c>
      <c r="R1092" s="42">
        <v>0</v>
      </c>
      <c r="S1092" s="42">
        <v>0</v>
      </c>
      <c r="T1092" s="42">
        <v>0</v>
      </c>
      <c r="U1092" s="42">
        <v>146</v>
      </c>
      <c r="V1092" s="42">
        <v>0</v>
      </c>
      <c r="W1092" s="42">
        <v>1</v>
      </c>
      <c r="X1092" s="42">
        <v>0</v>
      </c>
      <c r="Y1092" s="42">
        <v>1</v>
      </c>
      <c r="Z1092" s="42">
        <v>1</v>
      </c>
      <c r="AA1092" s="42">
        <v>0</v>
      </c>
      <c r="AB1092" s="42">
        <v>1</v>
      </c>
      <c r="AC1092" s="42">
        <v>0</v>
      </c>
      <c r="AD1092" s="42">
        <v>3</v>
      </c>
      <c r="AE1092" s="42">
        <v>0</v>
      </c>
      <c r="AF1092" s="25">
        <f t="shared" si="446"/>
        <v>258</v>
      </c>
      <c r="AG1092" s="25">
        <f t="shared" si="447"/>
        <v>255</v>
      </c>
    </row>
    <row r="1093" spans="1:55" s="24" customFormat="1" ht="15.75" x14ac:dyDescent="0.25">
      <c r="A1093" s="8"/>
      <c r="B1093" s="8"/>
      <c r="C1093" s="9"/>
      <c r="D1093" s="43"/>
      <c r="E1093" s="23" t="s">
        <v>100</v>
      </c>
      <c r="F1093" s="66" t="s">
        <v>10</v>
      </c>
      <c r="G1093" s="66">
        <f>SUM(G1088:G1092)</f>
        <v>4</v>
      </c>
      <c r="H1093" s="66">
        <f t="shared" ref="H1093:AG1093" si="448">SUM(H1088:H1092)</f>
        <v>409</v>
      </c>
      <c r="I1093" s="66">
        <f t="shared" si="448"/>
        <v>1</v>
      </c>
      <c r="J1093" s="66">
        <f t="shared" si="448"/>
        <v>0</v>
      </c>
      <c r="K1093" s="66">
        <f t="shared" si="448"/>
        <v>0</v>
      </c>
      <c r="L1093" s="66">
        <f t="shared" si="448"/>
        <v>3</v>
      </c>
      <c r="M1093" s="66">
        <f t="shared" si="448"/>
        <v>2</v>
      </c>
      <c r="N1093" s="66">
        <f t="shared" si="448"/>
        <v>6</v>
      </c>
      <c r="O1093" s="66">
        <f t="shared" si="448"/>
        <v>0</v>
      </c>
      <c r="P1093" s="66">
        <f t="shared" si="448"/>
        <v>1</v>
      </c>
      <c r="Q1093" s="66">
        <f t="shared" si="448"/>
        <v>0</v>
      </c>
      <c r="R1093" s="66">
        <f t="shared" si="448"/>
        <v>0</v>
      </c>
      <c r="S1093" s="66">
        <f t="shared" si="448"/>
        <v>1</v>
      </c>
      <c r="T1093" s="66">
        <f t="shared" si="448"/>
        <v>1</v>
      </c>
      <c r="U1093" s="66">
        <f t="shared" si="448"/>
        <v>977</v>
      </c>
      <c r="V1093" s="66">
        <f t="shared" si="448"/>
        <v>4</v>
      </c>
      <c r="W1093" s="66">
        <f t="shared" si="448"/>
        <v>1</v>
      </c>
      <c r="X1093" s="66">
        <f t="shared" si="448"/>
        <v>0</v>
      </c>
      <c r="Y1093" s="66">
        <f t="shared" si="448"/>
        <v>5</v>
      </c>
      <c r="Z1093" s="66">
        <f t="shared" si="448"/>
        <v>1</v>
      </c>
      <c r="AA1093" s="66">
        <f t="shared" si="448"/>
        <v>1</v>
      </c>
      <c r="AB1093" s="66">
        <f t="shared" si="448"/>
        <v>1</v>
      </c>
      <c r="AC1093" s="66">
        <f t="shared" si="448"/>
        <v>0</v>
      </c>
      <c r="AD1093" s="66">
        <f t="shared" si="448"/>
        <v>13</v>
      </c>
      <c r="AE1093" s="66">
        <f t="shared" si="448"/>
        <v>0</v>
      </c>
      <c r="AF1093" s="67">
        <f t="shared" si="448"/>
        <v>1431</v>
      </c>
      <c r="AG1093" s="67">
        <f t="shared" si="448"/>
        <v>1418</v>
      </c>
      <c r="AH1093" s="82"/>
      <c r="AI1093" s="82"/>
      <c r="AJ1093" s="82"/>
      <c r="AK1093" s="82"/>
      <c r="AL1093" s="82"/>
      <c r="AM1093" s="82"/>
      <c r="AN1093" s="82"/>
      <c r="AO1093" s="82"/>
      <c r="AP1093" s="82"/>
      <c r="AQ1093" s="82"/>
      <c r="AR1093" s="82"/>
      <c r="AS1093" s="82"/>
      <c r="AT1093" s="82"/>
      <c r="AU1093" s="82"/>
      <c r="AV1093" s="82"/>
      <c r="AW1093" s="82"/>
      <c r="AX1093" s="82"/>
      <c r="AY1093" s="82"/>
      <c r="AZ1093" s="82"/>
      <c r="BA1093" s="82"/>
      <c r="BB1093" s="82"/>
      <c r="BC1093" s="82"/>
    </row>
    <row r="1094" spans="1:55" ht="15.75" x14ac:dyDescent="0.25">
      <c r="A1094" s="97"/>
      <c r="B1094" s="98"/>
      <c r="C1094" s="98"/>
      <c r="D1094" s="98"/>
      <c r="E1094" s="98"/>
      <c r="F1094" s="98"/>
      <c r="G1094" s="98"/>
      <c r="H1094" s="98"/>
      <c r="I1094" s="98"/>
      <c r="J1094" s="98"/>
      <c r="K1094" s="98"/>
      <c r="L1094" s="98"/>
      <c r="M1094" s="98"/>
      <c r="N1094" s="98"/>
      <c r="O1094" s="98"/>
      <c r="P1094" s="98"/>
      <c r="Q1094" s="98"/>
      <c r="R1094" s="98"/>
      <c r="S1094" s="98"/>
      <c r="T1094" s="98"/>
      <c r="U1094" s="98"/>
      <c r="V1094" s="98"/>
      <c r="W1094" s="98"/>
      <c r="X1094" s="98"/>
      <c r="Y1094" s="98"/>
      <c r="Z1094" s="98"/>
      <c r="AA1094" s="98"/>
      <c r="AB1094" s="98"/>
      <c r="AC1094" s="98"/>
      <c r="AD1094" s="98"/>
      <c r="AE1094" s="98"/>
      <c r="AF1094" s="98"/>
      <c r="AG1094" s="99"/>
    </row>
    <row r="1095" spans="1:55" ht="15.75" x14ac:dyDescent="0.25">
      <c r="A1095" s="9" t="s">
        <v>1491</v>
      </c>
      <c r="B1095" s="9" t="s">
        <v>1492</v>
      </c>
      <c r="C1095" s="9" t="s">
        <v>1493</v>
      </c>
      <c r="D1095" s="15">
        <v>6</v>
      </c>
      <c r="E1095" s="9" t="s">
        <v>1537</v>
      </c>
      <c r="F1095" s="9" t="s">
        <v>1538</v>
      </c>
      <c r="G1095" s="41">
        <v>0</v>
      </c>
      <c r="H1095" s="41">
        <v>50</v>
      </c>
      <c r="I1095" s="41">
        <v>0</v>
      </c>
      <c r="J1095" s="41">
        <v>0</v>
      </c>
      <c r="K1095" s="41">
        <v>0</v>
      </c>
      <c r="L1095" s="41">
        <v>0</v>
      </c>
      <c r="M1095" s="41">
        <v>0</v>
      </c>
      <c r="N1095" s="41">
        <v>1</v>
      </c>
      <c r="O1095" s="41">
        <v>0</v>
      </c>
      <c r="P1095" s="41">
        <v>0</v>
      </c>
      <c r="Q1095" s="41">
        <v>0</v>
      </c>
      <c r="R1095" s="41">
        <v>0</v>
      </c>
      <c r="S1095" s="41">
        <v>0</v>
      </c>
      <c r="T1095" s="41">
        <v>1</v>
      </c>
      <c r="U1095" s="41">
        <v>114</v>
      </c>
      <c r="V1095" s="41">
        <v>0</v>
      </c>
      <c r="W1095" s="41">
        <v>0</v>
      </c>
      <c r="X1095" s="41">
        <v>0</v>
      </c>
      <c r="Y1095" s="41">
        <v>0</v>
      </c>
      <c r="Z1095" s="41">
        <v>0</v>
      </c>
      <c r="AA1095" s="41">
        <v>0</v>
      </c>
      <c r="AB1095" s="41">
        <v>0</v>
      </c>
      <c r="AC1095" s="41">
        <v>0</v>
      </c>
      <c r="AD1095" s="41">
        <v>0</v>
      </c>
      <c r="AE1095" s="41">
        <v>0</v>
      </c>
      <c r="AF1095" s="25">
        <f>G1095+H1095+I1095+J1095+K1095+L1095+M1095+N1095+O1095+P1095+Q1095+R1095+S1095+T1095+U1095+V1095+W1095+X1095+Y1095+Z1095+AA1095+AB1095+AC1095+AD1095</f>
        <v>166</v>
      </c>
      <c r="AG1095" s="25">
        <f>G1095+H1095+I1095+J1095+K1095+L1095+M1095+N1095+O1095+P1095+Q1095+R1095+S1095+T1095+U1095+V1095+W1095+X1095+Z1095+Y1095+AA1095+AB1095+AC1095</f>
        <v>166</v>
      </c>
    </row>
    <row r="1096" spans="1:55" ht="15.75" x14ac:dyDescent="0.25">
      <c r="A1096" s="9" t="s">
        <v>1491</v>
      </c>
      <c r="B1096" s="9" t="s">
        <v>1492</v>
      </c>
      <c r="C1096" s="9" t="s">
        <v>1493</v>
      </c>
      <c r="D1096" s="15">
        <v>6</v>
      </c>
      <c r="E1096" s="9" t="s">
        <v>1539</v>
      </c>
      <c r="F1096" s="9" t="s">
        <v>1540</v>
      </c>
      <c r="G1096" s="42">
        <v>1</v>
      </c>
      <c r="H1096" s="42">
        <v>51</v>
      </c>
      <c r="I1096" s="42">
        <v>0</v>
      </c>
      <c r="J1096" s="42">
        <v>0</v>
      </c>
      <c r="K1096" s="42">
        <v>0</v>
      </c>
      <c r="L1096" s="42">
        <v>0</v>
      </c>
      <c r="M1096" s="42">
        <v>0</v>
      </c>
      <c r="N1096" s="42">
        <v>2</v>
      </c>
      <c r="O1096" s="42">
        <v>0</v>
      </c>
      <c r="P1096" s="42">
        <v>0</v>
      </c>
      <c r="Q1096" s="42">
        <v>0</v>
      </c>
      <c r="R1096" s="42">
        <v>0</v>
      </c>
      <c r="S1096" s="42">
        <v>0</v>
      </c>
      <c r="T1096" s="42">
        <v>0</v>
      </c>
      <c r="U1096" s="42">
        <v>137</v>
      </c>
      <c r="V1096" s="42">
        <v>1</v>
      </c>
      <c r="W1096" s="42">
        <v>0</v>
      </c>
      <c r="X1096" s="42">
        <v>0</v>
      </c>
      <c r="Y1096" s="42">
        <v>0</v>
      </c>
      <c r="Z1096" s="42">
        <v>0</v>
      </c>
      <c r="AA1096" s="42">
        <v>1</v>
      </c>
      <c r="AB1096" s="42">
        <v>0</v>
      </c>
      <c r="AC1096" s="42">
        <v>0</v>
      </c>
      <c r="AD1096" s="42">
        <v>1</v>
      </c>
      <c r="AE1096" s="42">
        <v>0</v>
      </c>
      <c r="AF1096" s="25">
        <f>G1096+H1096+I1096+J1096+K1096+L1096+M1096+N1096+O1096+P1096+Q1096+R1096+S1096+T1096+U1096+V1096+W1096+X1096+Y1096+Z1096+AA1096+AB1096+AC1096+AD1096</f>
        <v>194</v>
      </c>
      <c r="AG1096" s="25">
        <f>G1096+H1096+I1096+J1096+K1096+L1096+M1096+N1096+O1096+P1096+Q1096+R1096+S1096+T1096+U1096+V1096+W1096+X1096+Z1096+Y1096+AA1096+AB1096+AC1096</f>
        <v>193</v>
      </c>
    </row>
    <row r="1097" spans="1:55" s="24" customFormat="1" ht="15.75" x14ac:dyDescent="0.25">
      <c r="A1097" s="8"/>
      <c r="B1097" s="8"/>
      <c r="C1097" s="9"/>
      <c r="D1097" s="43"/>
      <c r="E1097" s="23" t="s">
        <v>13</v>
      </c>
      <c r="F1097" s="66" t="s">
        <v>10</v>
      </c>
      <c r="G1097" s="66">
        <f>SUM(G1095:G1096)</f>
        <v>1</v>
      </c>
      <c r="H1097" s="66">
        <f t="shared" ref="H1097:AG1097" si="449">SUM(H1095:H1096)</f>
        <v>101</v>
      </c>
      <c r="I1097" s="66">
        <f t="shared" si="449"/>
        <v>0</v>
      </c>
      <c r="J1097" s="66">
        <f t="shared" si="449"/>
        <v>0</v>
      </c>
      <c r="K1097" s="66">
        <f t="shared" si="449"/>
        <v>0</v>
      </c>
      <c r="L1097" s="66">
        <f t="shared" si="449"/>
        <v>0</v>
      </c>
      <c r="M1097" s="66">
        <f t="shared" si="449"/>
        <v>0</v>
      </c>
      <c r="N1097" s="66">
        <f t="shared" si="449"/>
        <v>3</v>
      </c>
      <c r="O1097" s="66">
        <f t="shared" si="449"/>
        <v>0</v>
      </c>
      <c r="P1097" s="66">
        <f t="shared" si="449"/>
        <v>0</v>
      </c>
      <c r="Q1097" s="66">
        <f t="shared" si="449"/>
        <v>0</v>
      </c>
      <c r="R1097" s="66">
        <f t="shared" si="449"/>
        <v>0</v>
      </c>
      <c r="S1097" s="66">
        <f t="shared" si="449"/>
        <v>0</v>
      </c>
      <c r="T1097" s="66">
        <f t="shared" si="449"/>
        <v>1</v>
      </c>
      <c r="U1097" s="66">
        <f t="shared" si="449"/>
        <v>251</v>
      </c>
      <c r="V1097" s="66">
        <f t="shared" si="449"/>
        <v>1</v>
      </c>
      <c r="W1097" s="66">
        <f t="shared" si="449"/>
        <v>0</v>
      </c>
      <c r="X1097" s="66">
        <f t="shared" si="449"/>
        <v>0</v>
      </c>
      <c r="Y1097" s="66">
        <f t="shared" si="449"/>
        <v>0</v>
      </c>
      <c r="Z1097" s="66">
        <f t="shared" si="449"/>
        <v>0</v>
      </c>
      <c r="AA1097" s="66">
        <f t="shared" si="449"/>
        <v>1</v>
      </c>
      <c r="AB1097" s="66">
        <f t="shared" si="449"/>
        <v>0</v>
      </c>
      <c r="AC1097" s="66">
        <f t="shared" si="449"/>
        <v>0</v>
      </c>
      <c r="AD1097" s="66">
        <f t="shared" si="449"/>
        <v>1</v>
      </c>
      <c r="AE1097" s="66">
        <f t="shared" si="449"/>
        <v>0</v>
      </c>
      <c r="AF1097" s="67">
        <f t="shared" si="449"/>
        <v>360</v>
      </c>
      <c r="AG1097" s="67">
        <f t="shared" si="449"/>
        <v>359</v>
      </c>
      <c r="AH1097" s="82"/>
      <c r="AI1097" s="82"/>
      <c r="AJ1097" s="82"/>
      <c r="AK1097" s="82"/>
      <c r="AL1097" s="82"/>
      <c r="AM1097" s="82"/>
      <c r="AN1097" s="82"/>
      <c r="AO1097" s="82"/>
      <c r="AP1097" s="82"/>
      <c r="AQ1097" s="82"/>
      <c r="AR1097" s="82"/>
      <c r="AS1097" s="82"/>
      <c r="AT1097" s="82"/>
      <c r="AU1097" s="82"/>
      <c r="AV1097" s="82"/>
      <c r="AW1097" s="82"/>
      <c r="AX1097" s="82"/>
      <c r="AY1097" s="82"/>
      <c r="AZ1097" s="82"/>
      <c r="BA1097" s="82"/>
      <c r="BB1097" s="82"/>
      <c r="BC1097" s="82"/>
    </row>
    <row r="1098" spans="1:55" ht="15.75" x14ac:dyDescent="0.25">
      <c r="A1098" s="97"/>
      <c r="B1098" s="98"/>
      <c r="C1098" s="98"/>
      <c r="D1098" s="98"/>
      <c r="E1098" s="98"/>
      <c r="F1098" s="98"/>
      <c r="G1098" s="98"/>
      <c r="H1098" s="98"/>
      <c r="I1098" s="98"/>
      <c r="J1098" s="98"/>
      <c r="K1098" s="98"/>
      <c r="L1098" s="98"/>
      <c r="M1098" s="98"/>
      <c r="N1098" s="98"/>
      <c r="O1098" s="98"/>
      <c r="P1098" s="98"/>
      <c r="Q1098" s="98"/>
      <c r="R1098" s="98"/>
      <c r="S1098" s="98"/>
      <c r="T1098" s="98"/>
      <c r="U1098" s="98"/>
      <c r="V1098" s="98"/>
      <c r="W1098" s="98"/>
      <c r="X1098" s="98"/>
      <c r="Y1098" s="98"/>
      <c r="Z1098" s="98"/>
      <c r="AA1098" s="98"/>
      <c r="AB1098" s="98"/>
      <c r="AC1098" s="98"/>
      <c r="AD1098" s="98"/>
      <c r="AE1098" s="98"/>
      <c r="AF1098" s="98"/>
      <c r="AG1098" s="99"/>
    </row>
    <row r="1099" spans="1:55" ht="15.75" x14ac:dyDescent="0.25">
      <c r="A1099" s="9" t="s">
        <v>1491</v>
      </c>
      <c r="B1099" s="9" t="s">
        <v>1492</v>
      </c>
      <c r="C1099" s="9" t="s">
        <v>1493</v>
      </c>
      <c r="D1099" s="15">
        <v>7</v>
      </c>
      <c r="E1099" s="9" t="s">
        <v>1541</v>
      </c>
      <c r="F1099" s="9" t="s">
        <v>1542</v>
      </c>
      <c r="G1099" s="41">
        <v>0</v>
      </c>
      <c r="H1099" s="41">
        <v>46</v>
      </c>
      <c r="I1099" s="41">
        <v>0</v>
      </c>
      <c r="J1099" s="41">
        <v>0</v>
      </c>
      <c r="K1099" s="41">
        <v>0</v>
      </c>
      <c r="L1099" s="41">
        <v>0</v>
      </c>
      <c r="M1099" s="41">
        <v>0</v>
      </c>
      <c r="N1099" s="41">
        <v>1</v>
      </c>
      <c r="O1099" s="41">
        <v>0</v>
      </c>
      <c r="P1099" s="41">
        <v>0</v>
      </c>
      <c r="Q1099" s="41">
        <v>0</v>
      </c>
      <c r="R1099" s="41">
        <v>0</v>
      </c>
      <c r="S1099" s="41">
        <v>0</v>
      </c>
      <c r="T1099" s="41">
        <v>0</v>
      </c>
      <c r="U1099" s="41">
        <v>168</v>
      </c>
      <c r="V1099" s="41">
        <v>2</v>
      </c>
      <c r="W1099" s="41">
        <v>0</v>
      </c>
      <c r="X1099" s="41">
        <v>0</v>
      </c>
      <c r="Y1099" s="41">
        <v>0</v>
      </c>
      <c r="Z1099" s="41">
        <v>0</v>
      </c>
      <c r="AA1099" s="41">
        <v>0</v>
      </c>
      <c r="AB1099" s="41">
        <v>0</v>
      </c>
      <c r="AC1099" s="41">
        <v>0</v>
      </c>
      <c r="AD1099" s="41">
        <v>2</v>
      </c>
      <c r="AE1099" s="41">
        <v>0</v>
      </c>
      <c r="AF1099" s="25">
        <f>G1099+H1099+I1099+J1099+K1099+L1099+M1099+N1099+O1099+P1099+Q1099+R1099+S1099+T1099+U1099+V1099+W1099+X1099+Y1099+Z1099+AA1099+AB1099+AC1099+AD1099</f>
        <v>219</v>
      </c>
      <c r="AG1099" s="25">
        <f>G1099+H1099+I1099+J1099+K1099+L1099+M1099+N1099+O1099+P1099+Q1099+R1099+S1099+T1099+U1099+V1099+W1099+X1099+Z1099+Y1099+AA1099+AB1099+AC1099</f>
        <v>217</v>
      </c>
    </row>
    <row r="1100" spans="1:55" ht="15.75" x14ac:dyDescent="0.25">
      <c r="A1100" s="9" t="s">
        <v>1491</v>
      </c>
      <c r="B1100" s="9" t="s">
        <v>1492</v>
      </c>
      <c r="C1100" s="9" t="s">
        <v>1493</v>
      </c>
      <c r="D1100" s="15">
        <v>7</v>
      </c>
      <c r="E1100" s="9" t="s">
        <v>1543</v>
      </c>
      <c r="F1100" s="9" t="s">
        <v>1544</v>
      </c>
      <c r="G1100" s="42">
        <v>0</v>
      </c>
      <c r="H1100" s="42">
        <v>50</v>
      </c>
      <c r="I1100" s="42">
        <v>1</v>
      </c>
      <c r="J1100" s="42">
        <v>0</v>
      </c>
      <c r="K1100" s="42">
        <v>0</v>
      </c>
      <c r="L1100" s="42">
        <v>0</v>
      </c>
      <c r="M1100" s="42">
        <v>0</v>
      </c>
      <c r="N1100" s="42">
        <v>0</v>
      </c>
      <c r="O1100" s="42">
        <v>1</v>
      </c>
      <c r="P1100" s="42">
        <v>0</v>
      </c>
      <c r="Q1100" s="42">
        <v>0</v>
      </c>
      <c r="R1100" s="42">
        <v>0</v>
      </c>
      <c r="S1100" s="42">
        <v>0</v>
      </c>
      <c r="T1100" s="42">
        <v>0</v>
      </c>
      <c r="U1100" s="42">
        <v>83</v>
      </c>
      <c r="V1100" s="42">
        <v>0</v>
      </c>
      <c r="W1100" s="42">
        <v>0</v>
      </c>
      <c r="X1100" s="42">
        <v>1</v>
      </c>
      <c r="Y1100" s="42">
        <v>0</v>
      </c>
      <c r="Z1100" s="42">
        <v>0</v>
      </c>
      <c r="AA1100" s="42">
        <v>0</v>
      </c>
      <c r="AB1100" s="42">
        <v>0</v>
      </c>
      <c r="AC1100" s="42">
        <v>0</v>
      </c>
      <c r="AD1100" s="42">
        <v>2</v>
      </c>
      <c r="AE1100" s="42">
        <v>0</v>
      </c>
      <c r="AF1100" s="25">
        <f>G1100+H1100+I1100+J1100+K1100+L1100+M1100+N1100+O1100+P1100+Q1100+R1100+S1100+T1100+U1100+V1100+W1100+X1100+Y1100+Z1100+AA1100+AB1100+AC1100+AD1100</f>
        <v>138</v>
      </c>
      <c r="AG1100" s="25">
        <f>G1100+H1100+I1100+J1100+K1100+L1100+M1100+N1100+O1100+P1100+Q1100+R1100+S1100+T1100+U1100+V1100+W1100+X1100+Z1100+Y1100+AA1100+AB1100+AC1100</f>
        <v>136</v>
      </c>
    </row>
    <row r="1101" spans="1:55" s="24" customFormat="1" ht="15.75" x14ac:dyDescent="0.25">
      <c r="A1101" s="8"/>
      <c r="B1101" s="8"/>
      <c r="C1101" s="9"/>
      <c r="D1101" s="43"/>
      <c r="E1101" s="23" t="s">
        <v>13</v>
      </c>
      <c r="F1101" s="66" t="s">
        <v>10</v>
      </c>
      <c r="G1101" s="66">
        <f>SUM(G1099:G1100)</f>
        <v>0</v>
      </c>
      <c r="H1101" s="66">
        <f t="shared" ref="H1101:AG1101" si="450">SUM(H1099:H1100)</f>
        <v>96</v>
      </c>
      <c r="I1101" s="66">
        <f t="shared" si="450"/>
        <v>1</v>
      </c>
      <c r="J1101" s="66">
        <f t="shared" si="450"/>
        <v>0</v>
      </c>
      <c r="K1101" s="66">
        <f t="shared" si="450"/>
        <v>0</v>
      </c>
      <c r="L1101" s="66">
        <f t="shared" si="450"/>
        <v>0</v>
      </c>
      <c r="M1101" s="66">
        <f t="shared" si="450"/>
        <v>0</v>
      </c>
      <c r="N1101" s="66">
        <f t="shared" si="450"/>
        <v>1</v>
      </c>
      <c r="O1101" s="66">
        <f t="shared" si="450"/>
        <v>1</v>
      </c>
      <c r="P1101" s="66">
        <f t="shared" si="450"/>
        <v>0</v>
      </c>
      <c r="Q1101" s="66">
        <f t="shared" si="450"/>
        <v>0</v>
      </c>
      <c r="R1101" s="66">
        <f t="shared" si="450"/>
        <v>0</v>
      </c>
      <c r="S1101" s="66">
        <f t="shared" si="450"/>
        <v>0</v>
      </c>
      <c r="T1101" s="66">
        <f t="shared" si="450"/>
        <v>0</v>
      </c>
      <c r="U1101" s="66">
        <f t="shared" si="450"/>
        <v>251</v>
      </c>
      <c r="V1101" s="66">
        <f t="shared" si="450"/>
        <v>2</v>
      </c>
      <c r="W1101" s="66">
        <f t="shared" si="450"/>
        <v>0</v>
      </c>
      <c r="X1101" s="66">
        <f t="shared" si="450"/>
        <v>1</v>
      </c>
      <c r="Y1101" s="66">
        <f t="shared" si="450"/>
        <v>0</v>
      </c>
      <c r="Z1101" s="66">
        <f t="shared" si="450"/>
        <v>0</v>
      </c>
      <c r="AA1101" s="66">
        <f t="shared" si="450"/>
        <v>0</v>
      </c>
      <c r="AB1101" s="66">
        <f t="shared" si="450"/>
        <v>0</v>
      </c>
      <c r="AC1101" s="66">
        <f t="shared" si="450"/>
        <v>0</v>
      </c>
      <c r="AD1101" s="66">
        <f t="shared" si="450"/>
        <v>4</v>
      </c>
      <c r="AE1101" s="66">
        <f t="shared" si="450"/>
        <v>0</v>
      </c>
      <c r="AF1101" s="67">
        <f t="shared" si="450"/>
        <v>357</v>
      </c>
      <c r="AG1101" s="67">
        <f t="shared" si="450"/>
        <v>353</v>
      </c>
      <c r="AH1101" s="82"/>
      <c r="AI1101" s="82"/>
      <c r="AJ1101" s="82"/>
      <c r="AK1101" s="82"/>
      <c r="AL1101" s="82"/>
      <c r="AM1101" s="82"/>
      <c r="AN1101" s="82"/>
      <c r="AO1101" s="82"/>
      <c r="AP1101" s="82"/>
      <c r="AQ1101" s="82"/>
      <c r="AR1101" s="82"/>
      <c r="AS1101" s="82"/>
      <c r="AT1101" s="82"/>
      <c r="AU1101" s="82"/>
      <c r="AV1101" s="82"/>
      <c r="AW1101" s="82"/>
      <c r="AX1101" s="82"/>
      <c r="AY1101" s="82"/>
      <c r="AZ1101" s="82"/>
      <c r="BA1101" s="82"/>
      <c r="BB1101" s="82"/>
      <c r="BC1101" s="82"/>
    </row>
    <row r="1102" spans="1:55" ht="15.75" x14ac:dyDescent="0.25">
      <c r="A1102" s="97"/>
      <c r="B1102" s="98"/>
      <c r="C1102" s="98"/>
      <c r="D1102" s="98"/>
      <c r="E1102" s="98"/>
      <c r="F1102" s="98"/>
      <c r="G1102" s="98"/>
      <c r="H1102" s="98"/>
      <c r="I1102" s="98"/>
      <c r="J1102" s="98"/>
      <c r="K1102" s="98"/>
      <c r="L1102" s="98"/>
      <c r="M1102" s="98"/>
      <c r="N1102" s="98"/>
      <c r="O1102" s="98"/>
      <c r="P1102" s="98"/>
      <c r="Q1102" s="98"/>
      <c r="R1102" s="98"/>
      <c r="S1102" s="98"/>
      <c r="T1102" s="98"/>
      <c r="U1102" s="98"/>
      <c r="V1102" s="98"/>
      <c r="W1102" s="98"/>
      <c r="X1102" s="98"/>
      <c r="Y1102" s="98"/>
      <c r="Z1102" s="98"/>
      <c r="AA1102" s="98"/>
      <c r="AB1102" s="98"/>
      <c r="AC1102" s="98"/>
      <c r="AD1102" s="98"/>
      <c r="AE1102" s="98"/>
      <c r="AF1102" s="98"/>
      <c r="AG1102" s="99"/>
    </row>
    <row r="1103" spans="1:55" ht="15.75" x14ac:dyDescent="0.25">
      <c r="A1103" s="9" t="s">
        <v>1491</v>
      </c>
      <c r="B1103" s="9" t="s">
        <v>1492</v>
      </c>
      <c r="C1103" s="9" t="s">
        <v>1493</v>
      </c>
      <c r="D1103" s="15">
        <v>8</v>
      </c>
      <c r="E1103" s="9" t="s">
        <v>1545</v>
      </c>
      <c r="F1103" s="9" t="s">
        <v>1546</v>
      </c>
      <c r="G1103" s="41">
        <v>0</v>
      </c>
      <c r="H1103" s="41">
        <v>82</v>
      </c>
      <c r="I1103" s="41">
        <v>2</v>
      </c>
      <c r="J1103" s="41">
        <v>0</v>
      </c>
      <c r="K1103" s="41">
        <v>0</v>
      </c>
      <c r="L1103" s="41">
        <v>1</v>
      </c>
      <c r="M1103" s="41">
        <v>0</v>
      </c>
      <c r="N1103" s="41">
        <v>3</v>
      </c>
      <c r="O1103" s="41">
        <v>0</v>
      </c>
      <c r="P1103" s="41">
        <v>1</v>
      </c>
      <c r="Q1103" s="41">
        <v>0</v>
      </c>
      <c r="R1103" s="41">
        <v>0</v>
      </c>
      <c r="S1103" s="41">
        <v>0</v>
      </c>
      <c r="T1103" s="41">
        <v>0</v>
      </c>
      <c r="U1103" s="41">
        <v>156</v>
      </c>
      <c r="V1103" s="41">
        <v>2</v>
      </c>
      <c r="W1103" s="41">
        <v>1</v>
      </c>
      <c r="X1103" s="41">
        <v>1</v>
      </c>
      <c r="Y1103" s="41">
        <v>0</v>
      </c>
      <c r="Z1103" s="41">
        <v>0</v>
      </c>
      <c r="AA1103" s="41">
        <v>0</v>
      </c>
      <c r="AB1103" s="41">
        <v>0</v>
      </c>
      <c r="AC1103" s="41">
        <v>0</v>
      </c>
      <c r="AD1103" s="41">
        <v>6</v>
      </c>
      <c r="AE1103" s="41">
        <v>0</v>
      </c>
      <c r="AF1103" s="25">
        <f>G1103+H1103+I1103+J1103+K1103+L1103+M1103+N1103+O1103+P1103+Q1103+R1103+S1103+T1103+U1103+V1103+W1103+X1103+Y1103+Z1103+AA1103+AB1103+AC1103+AD1103</f>
        <v>255</v>
      </c>
      <c r="AG1103" s="25">
        <f>G1103+H1103+I1103+J1103+K1103+L1103+M1103+N1103+O1103+P1103+Q1103+R1103+S1103+T1103+U1103+V1103+W1103+X1103+Z1103+Y1103+AA1103+AB1103+AC1103</f>
        <v>249</v>
      </c>
    </row>
    <row r="1104" spans="1:55" ht="15.75" x14ac:dyDescent="0.25">
      <c r="A1104" s="9" t="s">
        <v>1491</v>
      </c>
      <c r="B1104" s="9" t="s">
        <v>1492</v>
      </c>
      <c r="C1104" s="9" t="s">
        <v>1493</v>
      </c>
      <c r="D1104" s="15">
        <v>8</v>
      </c>
      <c r="E1104" s="9" t="s">
        <v>1547</v>
      </c>
      <c r="F1104" s="9" t="s">
        <v>1548</v>
      </c>
      <c r="G1104" s="42">
        <v>1</v>
      </c>
      <c r="H1104" s="42">
        <v>116</v>
      </c>
      <c r="I1104" s="42">
        <v>1</v>
      </c>
      <c r="J1104" s="42">
        <v>1</v>
      </c>
      <c r="K1104" s="42">
        <v>0</v>
      </c>
      <c r="L1104" s="42">
        <v>0</v>
      </c>
      <c r="M1104" s="42">
        <v>0</v>
      </c>
      <c r="N1104" s="42">
        <v>4</v>
      </c>
      <c r="O1104" s="42">
        <v>0</v>
      </c>
      <c r="P1104" s="42">
        <v>0</v>
      </c>
      <c r="Q1104" s="42">
        <v>1</v>
      </c>
      <c r="R1104" s="42">
        <v>0</v>
      </c>
      <c r="S1104" s="42">
        <v>0</v>
      </c>
      <c r="T1104" s="42">
        <v>0</v>
      </c>
      <c r="U1104" s="42">
        <v>308</v>
      </c>
      <c r="V1104" s="42">
        <v>1</v>
      </c>
      <c r="W1104" s="42">
        <v>1</v>
      </c>
      <c r="X1104" s="42">
        <v>0</v>
      </c>
      <c r="Y1104" s="42">
        <v>1</v>
      </c>
      <c r="Z1104" s="42">
        <v>0</v>
      </c>
      <c r="AA1104" s="42">
        <v>0</v>
      </c>
      <c r="AB1104" s="42">
        <v>0</v>
      </c>
      <c r="AC1104" s="42">
        <v>0</v>
      </c>
      <c r="AD1104" s="42">
        <v>6</v>
      </c>
      <c r="AE1104" s="42">
        <v>0</v>
      </c>
      <c r="AF1104" s="25">
        <f t="shared" ref="AF1104:AF1108" si="451">G1104+H1104+I1104+J1104+K1104+L1104+M1104+N1104+O1104+P1104+Q1104+R1104+S1104+T1104+U1104+V1104+W1104+X1104+Y1104+Z1104+AA1104+AB1104+AC1104+AD1104</f>
        <v>441</v>
      </c>
      <c r="AG1104" s="25">
        <f t="shared" ref="AG1104:AG1108" si="452">G1104+H1104+I1104+J1104+K1104+L1104+M1104+N1104+O1104+P1104+Q1104+R1104+S1104+T1104+U1104+V1104+W1104+X1104+Z1104+Y1104+AA1104+AB1104+AC1104</f>
        <v>435</v>
      </c>
    </row>
    <row r="1105" spans="1:55" ht="15.75" x14ac:dyDescent="0.25">
      <c r="A1105" s="9" t="s">
        <v>1491</v>
      </c>
      <c r="B1105" s="9" t="s">
        <v>1492</v>
      </c>
      <c r="C1105" s="9" t="s">
        <v>1493</v>
      </c>
      <c r="D1105" s="15">
        <v>8</v>
      </c>
      <c r="E1105" s="9" t="s">
        <v>1549</v>
      </c>
      <c r="F1105" s="9" t="s">
        <v>1550</v>
      </c>
      <c r="G1105" s="41">
        <v>4</v>
      </c>
      <c r="H1105" s="41">
        <v>306</v>
      </c>
      <c r="I1105" s="41">
        <v>2</v>
      </c>
      <c r="J1105" s="41">
        <v>0</v>
      </c>
      <c r="K1105" s="41">
        <v>1</v>
      </c>
      <c r="L1105" s="41">
        <v>2</v>
      </c>
      <c r="M1105" s="41">
        <v>0</v>
      </c>
      <c r="N1105" s="41">
        <v>8</v>
      </c>
      <c r="O1105" s="41">
        <v>1</v>
      </c>
      <c r="P1105" s="41">
        <v>1</v>
      </c>
      <c r="Q1105" s="41">
        <v>0</v>
      </c>
      <c r="R1105" s="41">
        <v>1</v>
      </c>
      <c r="S1105" s="41">
        <v>0</v>
      </c>
      <c r="T1105" s="41">
        <v>1</v>
      </c>
      <c r="U1105" s="41">
        <v>404</v>
      </c>
      <c r="V1105" s="41">
        <v>5</v>
      </c>
      <c r="W1105" s="41">
        <v>1</v>
      </c>
      <c r="X1105" s="41">
        <v>0</v>
      </c>
      <c r="Y1105" s="41">
        <v>2</v>
      </c>
      <c r="Z1105" s="41">
        <v>1</v>
      </c>
      <c r="AA1105" s="41">
        <v>0</v>
      </c>
      <c r="AB1105" s="41">
        <v>1</v>
      </c>
      <c r="AC1105" s="41">
        <v>0</v>
      </c>
      <c r="AD1105" s="41">
        <v>6</v>
      </c>
      <c r="AE1105" s="41">
        <v>0</v>
      </c>
      <c r="AF1105" s="25">
        <f t="shared" si="451"/>
        <v>747</v>
      </c>
      <c r="AG1105" s="25">
        <f t="shared" si="452"/>
        <v>741</v>
      </c>
    </row>
    <row r="1106" spans="1:55" ht="15.75" x14ac:dyDescent="0.25">
      <c r="A1106" s="9" t="s">
        <v>1491</v>
      </c>
      <c r="B1106" s="9" t="s">
        <v>1492</v>
      </c>
      <c r="C1106" s="9" t="s">
        <v>1493</v>
      </c>
      <c r="D1106" s="15">
        <v>8</v>
      </c>
      <c r="E1106" s="9" t="s">
        <v>1551</v>
      </c>
      <c r="F1106" s="9" t="s">
        <v>1552</v>
      </c>
      <c r="G1106" s="42">
        <v>3</v>
      </c>
      <c r="H1106" s="42">
        <v>151</v>
      </c>
      <c r="I1106" s="42">
        <v>1</v>
      </c>
      <c r="J1106" s="42">
        <v>0</v>
      </c>
      <c r="K1106" s="42">
        <v>0</v>
      </c>
      <c r="L1106" s="42">
        <v>0</v>
      </c>
      <c r="M1106" s="42">
        <v>0</v>
      </c>
      <c r="N1106" s="42">
        <v>2</v>
      </c>
      <c r="O1106" s="42">
        <v>0</v>
      </c>
      <c r="P1106" s="42">
        <v>0</v>
      </c>
      <c r="Q1106" s="42">
        <v>0</v>
      </c>
      <c r="R1106" s="42">
        <v>0</v>
      </c>
      <c r="S1106" s="42">
        <v>1</v>
      </c>
      <c r="T1106" s="42">
        <v>0</v>
      </c>
      <c r="U1106" s="42">
        <v>250</v>
      </c>
      <c r="V1106" s="42">
        <v>2</v>
      </c>
      <c r="W1106" s="42">
        <v>0</v>
      </c>
      <c r="X1106" s="42">
        <v>1</v>
      </c>
      <c r="Y1106" s="42">
        <v>0</v>
      </c>
      <c r="Z1106" s="42">
        <v>0</v>
      </c>
      <c r="AA1106" s="42">
        <v>0</v>
      </c>
      <c r="AB1106" s="42">
        <v>0</v>
      </c>
      <c r="AC1106" s="42">
        <v>0</v>
      </c>
      <c r="AD1106" s="42">
        <v>2</v>
      </c>
      <c r="AE1106" s="42">
        <v>0</v>
      </c>
      <c r="AF1106" s="25">
        <f t="shared" si="451"/>
        <v>413</v>
      </c>
      <c r="AG1106" s="25">
        <f t="shared" si="452"/>
        <v>411</v>
      </c>
    </row>
    <row r="1107" spans="1:55" ht="15.75" x14ac:dyDescent="0.25">
      <c r="A1107" s="9" t="s">
        <v>1491</v>
      </c>
      <c r="B1107" s="9" t="s">
        <v>1492</v>
      </c>
      <c r="C1107" s="9" t="s">
        <v>1493</v>
      </c>
      <c r="D1107" s="15">
        <v>8</v>
      </c>
      <c r="E1107" s="9" t="s">
        <v>1551</v>
      </c>
      <c r="F1107" s="9" t="s">
        <v>1553</v>
      </c>
      <c r="G1107" s="41">
        <v>2</v>
      </c>
      <c r="H1107" s="41">
        <v>141</v>
      </c>
      <c r="I1107" s="41">
        <v>1</v>
      </c>
      <c r="J1107" s="41">
        <v>0</v>
      </c>
      <c r="K1107" s="41">
        <v>0</v>
      </c>
      <c r="L1107" s="41">
        <v>0</v>
      </c>
      <c r="M1107" s="41">
        <v>0</v>
      </c>
      <c r="N1107" s="41">
        <v>2</v>
      </c>
      <c r="O1107" s="41">
        <v>0</v>
      </c>
      <c r="P1107" s="41">
        <v>0</v>
      </c>
      <c r="Q1107" s="41">
        <v>0</v>
      </c>
      <c r="R1107" s="41">
        <v>1</v>
      </c>
      <c r="S1107" s="41">
        <v>1</v>
      </c>
      <c r="T1107" s="41">
        <v>0</v>
      </c>
      <c r="U1107" s="41">
        <v>260</v>
      </c>
      <c r="V1107" s="41">
        <v>2</v>
      </c>
      <c r="W1107" s="41">
        <v>0</v>
      </c>
      <c r="X1107" s="41">
        <v>0</v>
      </c>
      <c r="Y1107" s="41">
        <v>1</v>
      </c>
      <c r="Z1107" s="41">
        <v>2</v>
      </c>
      <c r="AA1107" s="41">
        <v>1</v>
      </c>
      <c r="AB1107" s="41">
        <v>1</v>
      </c>
      <c r="AC1107" s="41">
        <v>0</v>
      </c>
      <c r="AD1107" s="41">
        <v>9</v>
      </c>
      <c r="AE1107" s="41">
        <v>0</v>
      </c>
      <c r="AF1107" s="25">
        <f t="shared" si="451"/>
        <v>424</v>
      </c>
      <c r="AG1107" s="25">
        <f t="shared" si="452"/>
        <v>415</v>
      </c>
    </row>
    <row r="1108" spans="1:55" ht="15.75" x14ac:dyDescent="0.25">
      <c r="A1108" s="9" t="s">
        <v>1491</v>
      </c>
      <c r="B1108" s="9" t="s">
        <v>1492</v>
      </c>
      <c r="C1108" s="9" t="s">
        <v>1493</v>
      </c>
      <c r="D1108" s="15">
        <v>8</v>
      </c>
      <c r="E1108" s="9" t="s">
        <v>1554</v>
      </c>
      <c r="F1108" s="9" t="s">
        <v>1555</v>
      </c>
      <c r="G1108" s="42">
        <v>3</v>
      </c>
      <c r="H1108" s="42">
        <v>236</v>
      </c>
      <c r="I1108" s="42">
        <v>3</v>
      </c>
      <c r="J1108" s="42">
        <v>0</v>
      </c>
      <c r="K1108" s="42">
        <v>0</v>
      </c>
      <c r="L1108" s="42">
        <v>1</v>
      </c>
      <c r="M1108" s="42">
        <v>1</v>
      </c>
      <c r="N1108" s="42">
        <v>4</v>
      </c>
      <c r="O1108" s="42">
        <v>0</v>
      </c>
      <c r="P1108" s="42">
        <v>0</v>
      </c>
      <c r="Q1108" s="42">
        <v>2</v>
      </c>
      <c r="R1108" s="42">
        <v>2</v>
      </c>
      <c r="S1108" s="42">
        <v>0</v>
      </c>
      <c r="T1108" s="42">
        <v>3</v>
      </c>
      <c r="U1108" s="42">
        <v>458</v>
      </c>
      <c r="V1108" s="42">
        <v>2</v>
      </c>
      <c r="W1108" s="42">
        <v>0</v>
      </c>
      <c r="X1108" s="42">
        <v>0</v>
      </c>
      <c r="Y1108" s="42">
        <v>1</v>
      </c>
      <c r="Z1108" s="42">
        <v>1</v>
      </c>
      <c r="AA1108" s="42">
        <v>0</v>
      </c>
      <c r="AB1108" s="42">
        <v>1</v>
      </c>
      <c r="AC1108" s="42">
        <v>0</v>
      </c>
      <c r="AD1108" s="42">
        <v>6</v>
      </c>
      <c r="AE1108" s="42">
        <v>0</v>
      </c>
      <c r="AF1108" s="25">
        <f t="shared" si="451"/>
        <v>724</v>
      </c>
      <c r="AG1108" s="25">
        <f t="shared" si="452"/>
        <v>718</v>
      </c>
    </row>
    <row r="1109" spans="1:55" s="24" customFormat="1" ht="15.75" x14ac:dyDescent="0.25">
      <c r="A1109" s="8"/>
      <c r="B1109" s="8"/>
      <c r="C1109" s="9"/>
      <c r="D1109" s="43"/>
      <c r="E1109" s="23" t="s">
        <v>134</v>
      </c>
      <c r="F1109" s="66" t="s">
        <v>10</v>
      </c>
      <c r="G1109" s="66">
        <f>SUM(G1103:G1108)</f>
        <v>13</v>
      </c>
      <c r="H1109" s="66">
        <f t="shared" ref="H1109:AG1109" si="453">SUM(H1103:H1108)</f>
        <v>1032</v>
      </c>
      <c r="I1109" s="66">
        <f t="shared" si="453"/>
        <v>10</v>
      </c>
      <c r="J1109" s="66">
        <f t="shared" si="453"/>
        <v>1</v>
      </c>
      <c r="K1109" s="66">
        <f t="shared" si="453"/>
        <v>1</v>
      </c>
      <c r="L1109" s="66">
        <f t="shared" si="453"/>
        <v>4</v>
      </c>
      <c r="M1109" s="66">
        <f t="shared" si="453"/>
        <v>1</v>
      </c>
      <c r="N1109" s="66">
        <f t="shared" si="453"/>
        <v>23</v>
      </c>
      <c r="O1109" s="66">
        <f t="shared" si="453"/>
        <v>1</v>
      </c>
      <c r="P1109" s="66">
        <f t="shared" si="453"/>
        <v>2</v>
      </c>
      <c r="Q1109" s="66">
        <f t="shared" si="453"/>
        <v>3</v>
      </c>
      <c r="R1109" s="66">
        <f t="shared" si="453"/>
        <v>4</v>
      </c>
      <c r="S1109" s="66">
        <f t="shared" si="453"/>
        <v>2</v>
      </c>
      <c r="T1109" s="66">
        <f t="shared" si="453"/>
        <v>4</v>
      </c>
      <c r="U1109" s="66">
        <f t="shared" si="453"/>
        <v>1836</v>
      </c>
      <c r="V1109" s="66">
        <f t="shared" si="453"/>
        <v>14</v>
      </c>
      <c r="W1109" s="66">
        <f t="shared" si="453"/>
        <v>3</v>
      </c>
      <c r="X1109" s="66">
        <f t="shared" si="453"/>
        <v>2</v>
      </c>
      <c r="Y1109" s="66">
        <f t="shared" si="453"/>
        <v>5</v>
      </c>
      <c r="Z1109" s="66">
        <f t="shared" si="453"/>
        <v>4</v>
      </c>
      <c r="AA1109" s="66">
        <f t="shared" si="453"/>
        <v>1</v>
      </c>
      <c r="AB1109" s="66">
        <f t="shared" si="453"/>
        <v>3</v>
      </c>
      <c r="AC1109" s="66">
        <f t="shared" si="453"/>
        <v>0</v>
      </c>
      <c r="AD1109" s="66">
        <f t="shared" si="453"/>
        <v>35</v>
      </c>
      <c r="AE1109" s="66">
        <f t="shared" si="453"/>
        <v>0</v>
      </c>
      <c r="AF1109" s="67">
        <f t="shared" si="453"/>
        <v>3004</v>
      </c>
      <c r="AG1109" s="67">
        <f t="shared" si="453"/>
        <v>2969</v>
      </c>
      <c r="AH1109" s="82"/>
      <c r="AI1109" s="82"/>
      <c r="AJ1109" s="82"/>
      <c r="AK1109" s="82"/>
      <c r="AL1109" s="82"/>
      <c r="AM1109" s="82"/>
      <c r="AN1109" s="82"/>
      <c r="AO1109" s="82"/>
      <c r="AP1109" s="82"/>
      <c r="AQ1109" s="82"/>
      <c r="AR1109" s="82"/>
      <c r="AS1109" s="82"/>
      <c r="AT1109" s="82"/>
      <c r="AU1109" s="82"/>
      <c r="AV1109" s="82"/>
      <c r="AW1109" s="82"/>
      <c r="AX1109" s="82"/>
      <c r="AY1109" s="82"/>
      <c r="AZ1109" s="82"/>
      <c r="BA1109" s="82"/>
      <c r="BB1109" s="82"/>
      <c r="BC1109" s="82"/>
    </row>
    <row r="1110" spans="1:55" ht="15.75" x14ac:dyDescent="0.25">
      <c r="A1110" s="97"/>
      <c r="B1110" s="98"/>
      <c r="C1110" s="98"/>
      <c r="D1110" s="98"/>
      <c r="E1110" s="98"/>
      <c r="F1110" s="98"/>
      <c r="G1110" s="98"/>
      <c r="H1110" s="98"/>
      <c r="I1110" s="98"/>
      <c r="J1110" s="98"/>
      <c r="K1110" s="98"/>
      <c r="L1110" s="98"/>
      <c r="M1110" s="98"/>
      <c r="N1110" s="98"/>
      <c r="O1110" s="98"/>
      <c r="P1110" s="98"/>
      <c r="Q1110" s="98"/>
      <c r="R1110" s="98"/>
      <c r="S1110" s="98"/>
      <c r="T1110" s="98"/>
      <c r="U1110" s="98"/>
      <c r="V1110" s="98"/>
      <c r="W1110" s="98"/>
      <c r="X1110" s="98"/>
      <c r="Y1110" s="98"/>
      <c r="Z1110" s="98"/>
      <c r="AA1110" s="98"/>
      <c r="AB1110" s="98"/>
      <c r="AC1110" s="98"/>
      <c r="AD1110" s="98"/>
      <c r="AE1110" s="98"/>
      <c r="AF1110" s="98"/>
      <c r="AG1110" s="99"/>
      <c r="AH1110" s="65"/>
    </row>
    <row r="1111" spans="1:55" ht="15.75" x14ac:dyDescent="0.25">
      <c r="A1111" s="9" t="s">
        <v>1491</v>
      </c>
      <c r="B1111" s="9" t="s">
        <v>1492</v>
      </c>
      <c r="C1111" s="9" t="s">
        <v>1493</v>
      </c>
      <c r="D1111" s="15">
        <v>9</v>
      </c>
      <c r="E1111" s="9" t="s">
        <v>1556</v>
      </c>
      <c r="F1111" s="9" t="s">
        <v>1557</v>
      </c>
      <c r="G1111" s="41">
        <v>0</v>
      </c>
      <c r="H1111" s="41">
        <v>149</v>
      </c>
      <c r="I1111" s="41">
        <v>2</v>
      </c>
      <c r="J1111" s="41">
        <v>0</v>
      </c>
      <c r="K1111" s="41">
        <v>0</v>
      </c>
      <c r="L1111" s="41">
        <v>0</v>
      </c>
      <c r="M1111" s="41">
        <v>1</v>
      </c>
      <c r="N1111" s="41">
        <v>3</v>
      </c>
      <c r="O1111" s="41">
        <v>0</v>
      </c>
      <c r="P1111" s="41">
        <v>0</v>
      </c>
      <c r="Q1111" s="41">
        <v>0</v>
      </c>
      <c r="R1111" s="41">
        <v>0</v>
      </c>
      <c r="S1111" s="41">
        <v>0</v>
      </c>
      <c r="T1111" s="41">
        <v>1</v>
      </c>
      <c r="U1111" s="41">
        <v>305</v>
      </c>
      <c r="V1111" s="41">
        <v>0</v>
      </c>
      <c r="W1111" s="41">
        <v>0</v>
      </c>
      <c r="X1111" s="41">
        <v>0</v>
      </c>
      <c r="Y1111" s="41">
        <v>2</v>
      </c>
      <c r="Z1111" s="41">
        <v>1</v>
      </c>
      <c r="AA1111" s="41">
        <v>2</v>
      </c>
      <c r="AB1111" s="41">
        <v>0</v>
      </c>
      <c r="AC1111" s="41">
        <v>1</v>
      </c>
      <c r="AD1111" s="41">
        <v>10</v>
      </c>
      <c r="AE1111" s="41">
        <v>0</v>
      </c>
      <c r="AF1111" s="25">
        <f>G1111+H1111+I1111+J1111+K1111+L1111+M1111+N1111+O1111+P1111+Q1111+R1111+S1111+T1111+U1111+V1111+W1111+X1111+Y1111+Z1111+AA1111+AB1111+AC1111+AD1111</f>
        <v>477</v>
      </c>
      <c r="AG1111" s="25">
        <f>G1111+H1111+I1111+J1111+K1111+L1111+M1111+N1111+O1111+P1111+Q1111+R1111+S1111+T1111+U1111+V1111+W1111+X1111+Z1111+Y1111+AA1111+AB1111+AC1111</f>
        <v>467</v>
      </c>
    </row>
    <row r="1112" spans="1:55" ht="15.75" x14ac:dyDescent="0.25">
      <c r="A1112" s="9" t="s">
        <v>1491</v>
      </c>
      <c r="B1112" s="9" t="s">
        <v>1492</v>
      </c>
      <c r="C1112" s="9" t="s">
        <v>1493</v>
      </c>
      <c r="D1112" s="15">
        <v>9</v>
      </c>
      <c r="E1112" s="9" t="s">
        <v>1558</v>
      </c>
      <c r="F1112" s="9" t="s">
        <v>1559</v>
      </c>
      <c r="G1112" s="42">
        <v>4</v>
      </c>
      <c r="H1112" s="42">
        <v>63</v>
      </c>
      <c r="I1112" s="42">
        <v>1</v>
      </c>
      <c r="J1112" s="42">
        <v>1</v>
      </c>
      <c r="K1112" s="42">
        <v>0</v>
      </c>
      <c r="L1112" s="42">
        <v>0</v>
      </c>
      <c r="M1112" s="42">
        <v>0</v>
      </c>
      <c r="N1112" s="42">
        <v>2</v>
      </c>
      <c r="O1112" s="42">
        <v>0</v>
      </c>
      <c r="P1112" s="42">
        <v>0</v>
      </c>
      <c r="Q1112" s="42">
        <v>2</v>
      </c>
      <c r="R1112" s="42">
        <v>0</v>
      </c>
      <c r="S1112" s="42">
        <v>0</v>
      </c>
      <c r="T1112" s="42">
        <v>0</v>
      </c>
      <c r="U1112" s="42">
        <v>145</v>
      </c>
      <c r="V1112" s="42">
        <v>2</v>
      </c>
      <c r="W1112" s="42">
        <v>0</v>
      </c>
      <c r="X1112" s="42">
        <v>0</v>
      </c>
      <c r="Y1112" s="42">
        <v>1</v>
      </c>
      <c r="Z1112" s="42">
        <v>0</v>
      </c>
      <c r="AA1112" s="42">
        <v>0</v>
      </c>
      <c r="AB1112" s="42">
        <v>0</v>
      </c>
      <c r="AC1112" s="42">
        <v>0</v>
      </c>
      <c r="AD1112" s="42">
        <v>7</v>
      </c>
      <c r="AE1112" s="42">
        <v>0</v>
      </c>
      <c r="AF1112" s="25">
        <f t="shared" ref="AF1112:AF1115" si="454">G1112+H1112+I1112+J1112+K1112+L1112+M1112+N1112+O1112+P1112+Q1112+R1112+S1112+T1112+U1112+V1112+W1112+X1112+Y1112+Z1112+AA1112+AB1112+AC1112+AD1112</f>
        <v>228</v>
      </c>
      <c r="AG1112" s="25">
        <f t="shared" ref="AG1112:AG1115" si="455">G1112+H1112+I1112+J1112+K1112+L1112+M1112+N1112+O1112+P1112+Q1112+R1112+S1112+T1112+U1112+V1112+W1112+X1112+Z1112+Y1112+AA1112+AB1112+AC1112</f>
        <v>221</v>
      </c>
    </row>
    <row r="1113" spans="1:55" ht="15.75" x14ac:dyDescent="0.25">
      <c r="A1113" s="9" t="s">
        <v>1491</v>
      </c>
      <c r="B1113" s="9" t="s">
        <v>1492</v>
      </c>
      <c r="C1113" s="9" t="s">
        <v>1493</v>
      </c>
      <c r="D1113" s="15">
        <v>9</v>
      </c>
      <c r="E1113" s="9" t="s">
        <v>1560</v>
      </c>
      <c r="F1113" s="9" t="s">
        <v>1561</v>
      </c>
      <c r="G1113" s="41">
        <v>0</v>
      </c>
      <c r="H1113" s="41">
        <v>120</v>
      </c>
      <c r="I1113" s="41">
        <v>1</v>
      </c>
      <c r="J1113" s="41">
        <v>1</v>
      </c>
      <c r="K1113" s="41">
        <v>1</v>
      </c>
      <c r="L1113" s="41">
        <v>0</v>
      </c>
      <c r="M1113" s="41">
        <v>1</v>
      </c>
      <c r="N1113" s="41">
        <v>2</v>
      </c>
      <c r="O1113" s="41">
        <v>0</v>
      </c>
      <c r="P1113" s="41">
        <v>0</v>
      </c>
      <c r="Q1113" s="41">
        <v>0</v>
      </c>
      <c r="R1113" s="41">
        <v>0</v>
      </c>
      <c r="S1113" s="41">
        <v>0</v>
      </c>
      <c r="T1113" s="41">
        <v>0</v>
      </c>
      <c r="U1113" s="41">
        <v>257</v>
      </c>
      <c r="V1113" s="41">
        <v>3</v>
      </c>
      <c r="W1113" s="41">
        <v>0</v>
      </c>
      <c r="X1113" s="41">
        <v>2</v>
      </c>
      <c r="Y1113" s="41">
        <v>1</v>
      </c>
      <c r="Z1113" s="41">
        <v>0</v>
      </c>
      <c r="AA1113" s="41">
        <v>1</v>
      </c>
      <c r="AB1113" s="41">
        <v>0</v>
      </c>
      <c r="AC1113" s="41">
        <v>0</v>
      </c>
      <c r="AD1113" s="41">
        <v>3</v>
      </c>
      <c r="AE1113" s="41">
        <v>0</v>
      </c>
      <c r="AF1113" s="25">
        <f t="shared" si="454"/>
        <v>393</v>
      </c>
      <c r="AG1113" s="25">
        <f t="shared" si="455"/>
        <v>390</v>
      </c>
    </row>
    <row r="1114" spans="1:55" ht="15.75" x14ac:dyDescent="0.25">
      <c r="A1114" s="9" t="s">
        <v>1491</v>
      </c>
      <c r="B1114" s="9" t="s">
        <v>1492</v>
      </c>
      <c r="C1114" s="9" t="s">
        <v>1493</v>
      </c>
      <c r="D1114" s="15">
        <v>9</v>
      </c>
      <c r="E1114" s="9" t="s">
        <v>1562</v>
      </c>
      <c r="F1114" s="9" t="s">
        <v>1563</v>
      </c>
      <c r="G1114" s="42">
        <v>2</v>
      </c>
      <c r="H1114" s="42">
        <v>156</v>
      </c>
      <c r="I1114" s="42">
        <v>4</v>
      </c>
      <c r="J1114" s="42">
        <v>1</v>
      </c>
      <c r="K1114" s="42">
        <v>0</v>
      </c>
      <c r="L1114" s="42">
        <v>2</v>
      </c>
      <c r="M1114" s="42">
        <v>5</v>
      </c>
      <c r="N1114" s="42">
        <v>1</v>
      </c>
      <c r="O1114" s="42">
        <v>0</v>
      </c>
      <c r="P1114" s="42">
        <v>0</v>
      </c>
      <c r="Q1114" s="42">
        <v>1</v>
      </c>
      <c r="R1114" s="42">
        <v>0</v>
      </c>
      <c r="S1114" s="42">
        <v>0</v>
      </c>
      <c r="T1114" s="42">
        <v>0</v>
      </c>
      <c r="U1114" s="42">
        <v>236</v>
      </c>
      <c r="V1114" s="42">
        <v>0</v>
      </c>
      <c r="W1114" s="42">
        <v>0</v>
      </c>
      <c r="X1114" s="42">
        <v>0</v>
      </c>
      <c r="Y1114" s="42">
        <v>1</v>
      </c>
      <c r="Z1114" s="42">
        <v>0</v>
      </c>
      <c r="AA1114" s="42">
        <v>1</v>
      </c>
      <c r="AB1114" s="42">
        <v>0</v>
      </c>
      <c r="AC1114" s="42">
        <v>0</v>
      </c>
      <c r="AD1114" s="42">
        <v>7</v>
      </c>
      <c r="AE1114" s="42">
        <v>0</v>
      </c>
      <c r="AF1114" s="25">
        <f t="shared" si="454"/>
        <v>417</v>
      </c>
      <c r="AG1114" s="25">
        <f t="shared" si="455"/>
        <v>410</v>
      </c>
    </row>
    <row r="1115" spans="1:55" ht="15.75" x14ac:dyDescent="0.25">
      <c r="A1115" s="9" t="s">
        <v>1491</v>
      </c>
      <c r="B1115" s="9" t="s">
        <v>1492</v>
      </c>
      <c r="C1115" s="9" t="s">
        <v>1493</v>
      </c>
      <c r="D1115" s="15">
        <v>9</v>
      </c>
      <c r="E1115" s="9" t="s">
        <v>1562</v>
      </c>
      <c r="F1115" s="9" t="s">
        <v>1564</v>
      </c>
      <c r="G1115" s="41">
        <v>1</v>
      </c>
      <c r="H1115" s="41">
        <v>182</v>
      </c>
      <c r="I1115" s="41">
        <v>1</v>
      </c>
      <c r="J1115" s="41">
        <v>1</v>
      </c>
      <c r="K1115" s="41">
        <v>0</v>
      </c>
      <c r="L1115" s="41">
        <v>1</v>
      </c>
      <c r="M1115" s="41">
        <v>2</v>
      </c>
      <c r="N1115" s="41">
        <v>1</v>
      </c>
      <c r="O1115" s="41">
        <v>0</v>
      </c>
      <c r="P1115" s="41">
        <v>2</v>
      </c>
      <c r="Q1115" s="41">
        <v>1</v>
      </c>
      <c r="R1115" s="41">
        <v>0</v>
      </c>
      <c r="S1115" s="41">
        <v>0</v>
      </c>
      <c r="T1115" s="41">
        <v>0</v>
      </c>
      <c r="U1115" s="41">
        <v>220</v>
      </c>
      <c r="V1115" s="41">
        <v>0</v>
      </c>
      <c r="W1115" s="41">
        <v>0</v>
      </c>
      <c r="X1115" s="41">
        <v>0</v>
      </c>
      <c r="Y1115" s="41">
        <v>0</v>
      </c>
      <c r="Z1115" s="41">
        <v>0</v>
      </c>
      <c r="AA1115" s="41">
        <v>0</v>
      </c>
      <c r="AB1115" s="41">
        <v>0</v>
      </c>
      <c r="AC1115" s="41">
        <v>2</v>
      </c>
      <c r="AD1115" s="41">
        <v>6</v>
      </c>
      <c r="AE1115" s="41">
        <v>0</v>
      </c>
      <c r="AF1115" s="25">
        <f t="shared" si="454"/>
        <v>420</v>
      </c>
      <c r="AG1115" s="25">
        <f t="shared" si="455"/>
        <v>414</v>
      </c>
    </row>
    <row r="1116" spans="1:55" s="24" customFormat="1" ht="15.75" x14ac:dyDescent="0.25">
      <c r="A1116" s="8"/>
      <c r="B1116" s="8"/>
      <c r="C1116" s="9"/>
      <c r="D1116" s="43"/>
      <c r="E1116" s="23" t="s">
        <v>100</v>
      </c>
      <c r="F1116" s="66" t="s">
        <v>10</v>
      </c>
      <c r="G1116" s="66">
        <f>SUM(G1111:G1115)</f>
        <v>7</v>
      </c>
      <c r="H1116" s="66">
        <f t="shared" ref="H1116:AG1116" si="456">SUM(H1111:H1115)</f>
        <v>670</v>
      </c>
      <c r="I1116" s="66">
        <f t="shared" si="456"/>
        <v>9</v>
      </c>
      <c r="J1116" s="66">
        <f t="shared" si="456"/>
        <v>4</v>
      </c>
      <c r="K1116" s="66">
        <f t="shared" si="456"/>
        <v>1</v>
      </c>
      <c r="L1116" s="66">
        <f t="shared" si="456"/>
        <v>3</v>
      </c>
      <c r="M1116" s="66">
        <f t="shared" si="456"/>
        <v>9</v>
      </c>
      <c r="N1116" s="66">
        <f t="shared" si="456"/>
        <v>9</v>
      </c>
      <c r="O1116" s="66">
        <f t="shared" si="456"/>
        <v>0</v>
      </c>
      <c r="P1116" s="66">
        <f t="shared" si="456"/>
        <v>2</v>
      </c>
      <c r="Q1116" s="66">
        <f t="shared" si="456"/>
        <v>4</v>
      </c>
      <c r="R1116" s="66">
        <f t="shared" si="456"/>
        <v>0</v>
      </c>
      <c r="S1116" s="66">
        <f t="shared" si="456"/>
        <v>0</v>
      </c>
      <c r="T1116" s="66">
        <f t="shared" si="456"/>
        <v>1</v>
      </c>
      <c r="U1116" s="66">
        <f t="shared" si="456"/>
        <v>1163</v>
      </c>
      <c r="V1116" s="66">
        <f t="shared" si="456"/>
        <v>5</v>
      </c>
      <c r="W1116" s="66">
        <f t="shared" si="456"/>
        <v>0</v>
      </c>
      <c r="X1116" s="66">
        <f t="shared" si="456"/>
        <v>2</v>
      </c>
      <c r="Y1116" s="66">
        <f t="shared" si="456"/>
        <v>5</v>
      </c>
      <c r="Z1116" s="66">
        <f t="shared" si="456"/>
        <v>1</v>
      </c>
      <c r="AA1116" s="66">
        <f t="shared" si="456"/>
        <v>4</v>
      </c>
      <c r="AB1116" s="66">
        <f t="shared" si="456"/>
        <v>0</v>
      </c>
      <c r="AC1116" s="66">
        <f t="shared" si="456"/>
        <v>3</v>
      </c>
      <c r="AD1116" s="66">
        <f t="shared" si="456"/>
        <v>33</v>
      </c>
      <c r="AE1116" s="66">
        <f t="shared" si="456"/>
        <v>0</v>
      </c>
      <c r="AF1116" s="67">
        <f t="shared" si="456"/>
        <v>1935</v>
      </c>
      <c r="AG1116" s="67">
        <f t="shared" si="456"/>
        <v>1902</v>
      </c>
      <c r="AH1116" s="82"/>
      <c r="AI1116" s="82"/>
      <c r="AJ1116" s="82"/>
      <c r="AK1116" s="82"/>
      <c r="AL1116" s="82"/>
      <c r="AM1116" s="82"/>
      <c r="AN1116" s="82"/>
      <c r="AO1116" s="82"/>
      <c r="AP1116" s="82"/>
      <c r="AQ1116" s="82"/>
      <c r="AR1116" s="82"/>
      <c r="AS1116" s="82"/>
      <c r="AT1116" s="82"/>
      <c r="AU1116" s="82"/>
      <c r="AV1116" s="82"/>
      <c r="AW1116" s="82"/>
      <c r="AX1116" s="82"/>
      <c r="AY1116" s="82"/>
      <c r="AZ1116" s="82"/>
      <c r="BA1116" s="82"/>
      <c r="BB1116" s="82"/>
      <c r="BC1116" s="82"/>
    </row>
    <row r="1117" spans="1:55" ht="15.75" x14ac:dyDescent="0.25">
      <c r="A1117" s="97"/>
      <c r="B1117" s="98"/>
      <c r="C1117" s="98"/>
      <c r="D1117" s="98"/>
      <c r="E1117" s="98"/>
      <c r="F1117" s="98"/>
      <c r="G1117" s="98"/>
      <c r="H1117" s="98"/>
      <c r="I1117" s="98"/>
      <c r="J1117" s="98"/>
      <c r="K1117" s="98"/>
      <c r="L1117" s="98"/>
      <c r="M1117" s="98"/>
      <c r="N1117" s="98"/>
      <c r="O1117" s="98"/>
      <c r="P1117" s="98"/>
      <c r="Q1117" s="98"/>
      <c r="R1117" s="98"/>
      <c r="S1117" s="98"/>
      <c r="T1117" s="98"/>
      <c r="U1117" s="98"/>
      <c r="V1117" s="98"/>
      <c r="W1117" s="98"/>
      <c r="X1117" s="98"/>
      <c r="Y1117" s="98"/>
      <c r="Z1117" s="98"/>
      <c r="AA1117" s="98"/>
      <c r="AB1117" s="98"/>
      <c r="AC1117" s="98"/>
      <c r="AD1117" s="98"/>
      <c r="AE1117" s="98"/>
      <c r="AF1117" s="98"/>
      <c r="AG1117" s="99"/>
    </row>
    <row r="1118" spans="1:55" ht="15.75" x14ac:dyDescent="0.25">
      <c r="A1118" s="9" t="s">
        <v>1491</v>
      </c>
      <c r="B1118" s="9" t="s">
        <v>1492</v>
      </c>
      <c r="C1118" s="9" t="s">
        <v>1493</v>
      </c>
      <c r="D1118" s="15">
        <v>10</v>
      </c>
      <c r="E1118" s="9" t="s">
        <v>1565</v>
      </c>
      <c r="F1118" s="9" t="s">
        <v>1566</v>
      </c>
      <c r="G1118" s="41">
        <v>1</v>
      </c>
      <c r="H1118" s="41">
        <v>49</v>
      </c>
      <c r="I1118" s="41">
        <v>0</v>
      </c>
      <c r="J1118" s="41">
        <v>1</v>
      </c>
      <c r="K1118" s="41">
        <v>0</v>
      </c>
      <c r="L1118" s="41">
        <v>1</v>
      </c>
      <c r="M1118" s="41">
        <v>1</v>
      </c>
      <c r="N1118" s="41">
        <v>0</v>
      </c>
      <c r="O1118" s="41">
        <v>0</v>
      </c>
      <c r="P1118" s="41">
        <v>0</v>
      </c>
      <c r="Q1118" s="41">
        <v>0</v>
      </c>
      <c r="R1118" s="41">
        <v>0</v>
      </c>
      <c r="S1118" s="41">
        <v>0</v>
      </c>
      <c r="T1118" s="41">
        <v>2</v>
      </c>
      <c r="U1118" s="41">
        <v>335</v>
      </c>
      <c r="V1118" s="41">
        <v>1</v>
      </c>
      <c r="W1118" s="41">
        <v>0</v>
      </c>
      <c r="X1118" s="42">
        <v>1</v>
      </c>
      <c r="Y1118" s="42">
        <v>0</v>
      </c>
      <c r="Z1118" s="42">
        <v>1</v>
      </c>
      <c r="AA1118" s="42">
        <v>0</v>
      </c>
      <c r="AB1118" s="42">
        <v>0</v>
      </c>
      <c r="AC1118" s="42">
        <v>1</v>
      </c>
      <c r="AD1118" s="42">
        <v>3</v>
      </c>
      <c r="AE1118" s="44">
        <v>0</v>
      </c>
      <c r="AF1118" s="25">
        <f>G1118+H1118+I1118+J1118+K1118+L1118+M1118+N1118+O1118+P1118+Q1118+R1118+S1118+T1118+U1118+V1118+W1118+X1118+Y1118+Z1118+AA1118+AB1118+AC1118+AD1118</f>
        <v>397</v>
      </c>
      <c r="AG1118" s="25">
        <f>G1118+H1118+I1118+J1118+K1118+L1118+M1118+N1118+O1118+P1118+Q1118+R1118+S1118+T1118+U1118+V1118+W1118+X1118+Z1118+Y1118+AA1118+AB1118+AC1118</f>
        <v>394</v>
      </c>
    </row>
    <row r="1119" spans="1:55" ht="15.75" x14ac:dyDescent="0.25">
      <c r="A1119" s="9" t="s">
        <v>1491</v>
      </c>
      <c r="B1119" s="9" t="s">
        <v>1492</v>
      </c>
      <c r="C1119" s="9" t="s">
        <v>1493</v>
      </c>
      <c r="D1119" s="15">
        <v>10</v>
      </c>
      <c r="E1119" s="9" t="s">
        <v>1567</v>
      </c>
      <c r="F1119" s="9" t="s">
        <v>1568</v>
      </c>
      <c r="G1119" s="42">
        <v>2</v>
      </c>
      <c r="H1119" s="42">
        <v>139</v>
      </c>
      <c r="I1119" s="42">
        <v>0</v>
      </c>
      <c r="J1119" s="42">
        <v>0</v>
      </c>
      <c r="K1119" s="42">
        <v>0</v>
      </c>
      <c r="L1119" s="42">
        <v>1</v>
      </c>
      <c r="M1119" s="42">
        <v>1</v>
      </c>
      <c r="N1119" s="42">
        <v>3</v>
      </c>
      <c r="O1119" s="42">
        <v>0</v>
      </c>
      <c r="P1119" s="42">
        <v>1</v>
      </c>
      <c r="Q1119" s="42">
        <v>0</v>
      </c>
      <c r="R1119" s="42">
        <v>1</v>
      </c>
      <c r="S1119" s="42">
        <v>0</v>
      </c>
      <c r="T1119" s="42">
        <v>3</v>
      </c>
      <c r="U1119" s="42">
        <v>246</v>
      </c>
      <c r="V1119" s="42">
        <v>1</v>
      </c>
      <c r="W1119" s="42">
        <v>0</v>
      </c>
      <c r="X1119" s="44">
        <v>0</v>
      </c>
      <c r="Y1119" s="44">
        <v>1</v>
      </c>
      <c r="Z1119" s="44">
        <v>0</v>
      </c>
      <c r="AA1119" s="44">
        <v>0</v>
      </c>
      <c r="AB1119" s="44">
        <v>0</v>
      </c>
      <c r="AC1119" s="44">
        <v>0</v>
      </c>
      <c r="AD1119" s="44">
        <v>4</v>
      </c>
      <c r="AE1119" s="44">
        <v>0</v>
      </c>
      <c r="AF1119" s="25">
        <f t="shared" ref="AF1119:AF1123" si="457">G1119+H1119+I1119+J1119+K1119+L1119+M1119+N1119+O1119+P1119+Q1119+R1119+S1119+T1119+U1119+V1119+W1119+X1119+Y1119+Z1119+AA1119+AB1119+AC1119+AD1119</f>
        <v>403</v>
      </c>
      <c r="AG1119" s="25">
        <f t="shared" ref="AG1119:AG1123" si="458">G1119+H1119+I1119+J1119+K1119+L1119+M1119+N1119+O1119+P1119+Q1119+R1119+S1119+T1119+U1119+V1119+W1119+X1119+Z1119+Y1119+AA1119+AB1119+AC1119</f>
        <v>399</v>
      </c>
    </row>
    <row r="1120" spans="1:55" ht="15.75" x14ac:dyDescent="0.25">
      <c r="A1120" s="9" t="s">
        <v>1491</v>
      </c>
      <c r="B1120" s="9" t="s">
        <v>1492</v>
      </c>
      <c r="C1120" s="9" t="s">
        <v>1493</v>
      </c>
      <c r="D1120" s="15">
        <v>10</v>
      </c>
      <c r="E1120" s="9" t="s">
        <v>1569</v>
      </c>
      <c r="F1120" s="9" t="s">
        <v>1570</v>
      </c>
      <c r="G1120" s="41">
        <v>1</v>
      </c>
      <c r="H1120" s="41">
        <v>83</v>
      </c>
      <c r="I1120" s="41">
        <v>0</v>
      </c>
      <c r="J1120" s="41">
        <v>1</v>
      </c>
      <c r="K1120" s="41">
        <v>0</v>
      </c>
      <c r="L1120" s="41">
        <v>0</v>
      </c>
      <c r="M1120" s="41">
        <v>0</v>
      </c>
      <c r="N1120" s="41">
        <v>2</v>
      </c>
      <c r="O1120" s="41">
        <v>1</v>
      </c>
      <c r="P1120" s="41">
        <v>0</v>
      </c>
      <c r="Q1120" s="41">
        <v>0</v>
      </c>
      <c r="R1120" s="41">
        <v>0</v>
      </c>
      <c r="S1120" s="41">
        <v>0</v>
      </c>
      <c r="T1120" s="41">
        <v>0</v>
      </c>
      <c r="U1120" s="41">
        <v>423</v>
      </c>
      <c r="V1120" s="41">
        <v>2</v>
      </c>
      <c r="W1120" s="41">
        <v>0</v>
      </c>
      <c r="X1120" s="42">
        <v>1</v>
      </c>
      <c r="Y1120" s="42">
        <v>0</v>
      </c>
      <c r="Z1120" s="42">
        <v>2</v>
      </c>
      <c r="AA1120" s="42">
        <v>0</v>
      </c>
      <c r="AB1120" s="42">
        <v>1</v>
      </c>
      <c r="AC1120" s="42">
        <v>0</v>
      </c>
      <c r="AD1120" s="42">
        <v>7</v>
      </c>
      <c r="AE1120" s="44">
        <v>0</v>
      </c>
      <c r="AF1120" s="25">
        <f t="shared" si="457"/>
        <v>524</v>
      </c>
      <c r="AG1120" s="25">
        <f t="shared" si="458"/>
        <v>517</v>
      </c>
    </row>
    <row r="1121" spans="1:55" ht="15.75" x14ac:dyDescent="0.25">
      <c r="A1121" s="9" t="s">
        <v>1491</v>
      </c>
      <c r="B1121" s="9" t="s">
        <v>1492</v>
      </c>
      <c r="C1121" s="9" t="s">
        <v>1493</v>
      </c>
      <c r="D1121" s="15">
        <v>10</v>
      </c>
      <c r="E1121" s="9" t="s">
        <v>1571</v>
      </c>
      <c r="F1121" s="9" t="s">
        <v>1572</v>
      </c>
      <c r="G1121" s="41">
        <v>0</v>
      </c>
      <c r="H1121" s="41">
        <v>70</v>
      </c>
      <c r="I1121" s="41">
        <v>0</v>
      </c>
      <c r="J1121" s="41">
        <v>0</v>
      </c>
      <c r="K1121" s="41">
        <v>0</v>
      </c>
      <c r="L1121" s="41">
        <v>1</v>
      </c>
      <c r="M1121" s="41">
        <v>1</v>
      </c>
      <c r="N1121" s="41">
        <v>1</v>
      </c>
      <c r="O1121" s="41">
        <v>0</v>
      </c>
      <c r="P1121" s="41">
        <v>0</v>
      </c>
      <c r="Q1121" s="41">
        <v>1</v>
      </c>
      <c r="R1121" s="41">
        <v>0</v>
      </c>
      <c r="S1121" s="41">
        <v>0</v>
      </c>
      <c r="T1121" s="41">
        <v>0</v>
      </c>
      <c r="U1121" s="41">
        <v>152</v>
      </c>
      <c r="V1121" s="41">
        <v>1</v>
      </c>
      <c r="W1121" s="41">
        <v>0</v>
      </c>
      <c r="X1121" s="42">
        <v>0</v>
      </c>
      <c r="Y1121" s="42">
        <v>0</v>
      </c>
      <c r="Z1121" s="42">
        <v>0</v>
      </c>
      <c r="AA1121" s="42">
        <v>0</v>
      </c>
      <c r="AB1121" s="42">
        <v>0</v>
      </c>
      <c r="AC1121" s="42">
        <v>1</v>
      </c>
      <c r="AD1121" s="42">
        <v>1</v>
      </c>
      <c r="AE1121" s="44">
        <v>0</v>
      </c>
      <c r="AF1121" s="25">
        <f t="shared" si="457"/>
        <v>229</v>
      </c>
      <c r="AG1121" s="25">
        <f t="shared" si="458"/>
        <v>228</v>
      </c>
    </row>
    <row r="1122" spans="1:55" ht="15.75" x14ac:dyDescent="0.25">
      <c r="A1122" s="9" t="s">
        <v>1491</v>
      </c>
      <c r="B1122" s="9" t="s">
        <v>1492</v>
      </c>
      <c r="C1122" s="9" t="s">
        <v>1493</v>
      </c>
      <c r="D1122" s="15">
        <v>10</v>
      </c>
      <c r="E1122" s="9" t="s">
        <v>1573</v>
      </c>
      <c r="F1122" s="9" t="s">
        <v>1574</v>
      </c>
      <c r="G1122" s="42">
        <v>1</v>
      </c>
      <c r="H1122" s="42">
        <v>30</v>
      </c>
      <c r="I1122" s="42">
        <v>0</v>
      </c>
      <c r="J1122" s="42">
        <v>0</v>
      </c>
      <c r="K1122" s="42">
        <v>0</v>
      </c>
      <c r="L1122" s="42">
        <v>1</v>
      </c>
      <c r="M1122" s="42">
        <v>0</v>
      </c>
      <c r="N1122" s="42">
        <v>1</v>
      </c>
      <c r="O1122" s="42">
        <v>0</v>
      </c>
      <c r="P1122" s="42">
        <v>0</v>
      </c>
      <c r="Q1122" s="42">
        <v>1</v>
      </c>
      <c r="R1122" s="42">
        <v>0</v>
      </c>
      <c r="S1122" s="42">
        <v>0</v>
      </c>
      <c r="T1122" s="42">
        <v>0</v>
      </c>
      <c r="U1122" s="42">
        <v>238</v>
      </c>
      <c r="V1122" s="42">
        <v>0</v>
      </c>
      <c r="W1122" s="42">
        <v>1</v>
      </c>
      <c r="X1122" s="44">
        <v>0</v>
      </c>
      <c r="Y1122" s="44">
        <v>0</v>
      </c>
      <c r="Z1122" s="44">
        <v>0</v>
      </c>
      <c r="AA1122" s="44">
        <v>0</v>
      </c>
      <c r="AB1122" s="44">
        <v>0</v>
      </c>
      <c r="AC1122" s="44">
        <v>0</v>
      </c>
      <c r="AD1122" s="44">
        <v>3</v>
      </c>
      <c r="AE1122" s="44">
        <v>0</v>
      </c>
      <c r="AF1122" s="25">
        <f t="shared" si="457"/>
        <v>276</v>
      </c>
      <c r="AG1122" s="25">
        <f t="shared" si="458"/>
        <v>273</v>
      </c>
    </row>
    <row r="1123" spans="1:55" ht="15.75" x14ac:dyDescent="0.25">
      <c r="A1123" s="9" t="s">
        <v>1491</v>
      </c>
      <c r="B1123" s="9" t="s">
        <v>1492</v>
      </c>
      <c r="C1123" s="9" t="s">
        <v>1493</v>
      </c>
      <c r="D1123" s="15">
        <v>10</v>
      </c>
      <c r="E1123" s="9" t="s">
        <v>1575</v>
      </c>
      <c r="F1123" s="9" t="s">
        <v>1576</v>
      </c>
      <c r="G1123" s="41">
        <v>0</v>
      </c>
      <c r="H1123" s="41">
        <v>42</v>
      </c>
      <c r="I1123" s="41">
        <v>0</v>
      </c>
      <c r="J1123" s="41">
        <v>0</v>
      </c>
      <c r="K1123" s="41">
        <v>0</v>
      </c>
      <c r="L1123" s="41">
        <v>1</v>
      </c>
      <c r="M1123" s="41">
        <v>1</v>
      </c>
      <c r="N1123" s="41">
        <v>0</v>
      </c>
      <c r="O1123" s="41">
        <v>0</v>
      </c>
      <c r="P1123" s="41">
        <v>0</v>
      </c>
      <c r="Q1123" s="41">
        <v>0</v>
      </c>
      <c r="R1123" s="41">
        <v>0</v>
      </c>
      <c r="S1123" s="41">
        <v>0</v>
      </c>
      <c r="T1123" s="41">
        <v>0</v>
      </c>
      <c r="U1123" s="41">
        <v>60</v>
      </c>
      <c r="V1123" s="41">
        <v>0</v>
      </c>
      <c r="W1123" s="41">
        <v>0</v>
      </c>
      <c r="X1123" s="42">
        <v>0</v>
      </c>
      <c r="Y1123" s="42">
        <v>0</v>
      </c>
      <c r="Z1123" s="42">
        <v>0</v>
      </c>
      <c r="AA1123" s="42">
        <v>0</v>
      </c>
      <c r="AB1123" s="42">
        <v>0</v>
      </c>
      <c r="AC1123" s="42">
        <v>0</v>
      </c>
      <c r="AD1123" s="42">
        <v>2</v>
      </c>
      <c r="AE1123" s="44">
        <v>0</v>
      </c>
      <c r="AF1123" s="25">
        <f t="shared" si="457"/>
        <v>106</v>
      </c>
      <c r="AG1123" s="25">
        <f t="shared" si="458"/>
        <v>104</v>
      </c>
    </row>
    <row r="1124" spans="1:55" s="24" customFormat="1" ht="15.75" x14ac:dyDescent="0.25">
      <c r="A1124" s="8"/>
      <c r="B1124" s="8"/>
      <c r="C1124" s="9"/>
      <c r="D1124" s="43"/>
      <c r="E1124" s="23" t="s">
        <v>134</v>
      </c>
      <c r="F1124" s="66" t="s">
        <v>10</v>
      </c>
      <c r="G1124" s="66">
        <f>SUM(G1118:G1123)</f>
        <v>5</v>
      </c>
      <c r="H1124" s="66">
        <f t="shared" ref="H1124:AG1124" si="459">SUM(H1118:H1123)</f>
        <v>413</v>
      </c>
      <c r="I1124" s="66">
        <f t="shared" si="459"/>
        <v>0</v>
      </c>
      <c r="J1124" s="66">
        <f t="shared" si="459"/>
        <v>2</v>
      </c>
      <c r="K1124" s="66">
        <f t="shared" si="459"/>
        <v>0</v>
      </c>
      <c r="L1124" s="66">
        <f t="shared" si="459"/>
        <v>5</v>
      </c>
      <c r="M1124" s="66">
        <f t="shared" si="459"/>
        <v>4</v>
      </c>
      <c r="N1124" s="66">
        <f t="shared" si="459"/>
        <v>7</v>
      </c>
      <c r="O1124" s="66">
        <f t="shared" si="459"/>
        <v>1</v>
      </c>
      <c r="P1124" s="66">
        <f t="shared" si="459"/>
        <v>1</v>
      </c>
      <c r="Q1124" s="66">
        <f t="shared" si="459"/>
        <v>2</v>
      </c>
      <c r="R1124" s="66">
        <f t="shared" si="459"/>
        <v>1</v>
      </c>
      <c r="S1124" s="66">
        <f t="shared" si="459"/>
        <v>0</v>
      </c>
      <c r="T1124" s="66">
        <f t="shared" si="459"/>
        <v>5</v>
      </c>
      <c r="U1124" s="66">
        <f t="shared" si="459"/>
        <v>1454</v>
      </c>
      <c r="V1124" s="66">
        <f t="shared" si="459"/>
        <v>5</v>
      </c>
      <c r="W1124" s="66">
        <f t="shared" si="459"/>
        <v>1</v>
      </c>
      <c r="X1124" s="66">
        <f t="shared" si="459"/>
        <v>2</v>
      </c>
      <c r="Y1124" s="66">
        <f t="shared" si="459"/>
        <v>1</v>
      </c>
      <c r="Z1124" s="66">
        <f t="shared" si="459"/>
        <v>3</v>
      </c>
      <c r="AA1124" s="66">
        <f t="shared" si="459"/>
        <v>0</v>
      </c>
      <c r="AB1124" s="66">
        <f t="shared" si="459"/>
        <v>1</v>
      </c>
      <c r="AC1124" s="66">
        <f t="shared" si="459"/>
        <v>2</v>
      </c>
      <c r="AD1124" s="66">
        <f t="shared" si="459"/>
        <v>20</v>
      </c>
      <c r="AE1124" s="66">
        <f t="shared" si="459"/>
        <v>0</v>
      </c>
      <c r="AF1124" s="67">
        <f t="shared" si="459"/>
        <v>1935</v>
      </c>
      <c r="AG1124" s="67">
        <f t="shared" si="459"/>
        <v>1915</v>
      </c>
      <c r="AH1124" s="82"/>
      <c r="AI1124" s="82"/>
      <c r="AJ1124" s="82"/>
      <c r="AK1124" s="82"/>
      <c r="AL1124" s="82"/>
      <c r="AM1124" s="82"/>
      <c r="AN1124" s="82"/>
      <c r="AO1124" s="82"/>
      <c r="AP1124" s="82"/>
      <c r="AQ1124" s="82"/>
      <c r="AR1124" s="82"/>
      <c r="AS1124" s="82"/>
      <c r="AT1124" s="82"/>
      <c r="AU1124" s="82"/>
      <c r="AV1124" s="82"/>
      <c r="AW1124" s="82"/>
      <c r="AX1124" s="82"/>
      <c r="AY1124" s="82"/>
      <c r="AZ1124" s="82"/>
      <c r="BA1124" s="82"/>
      <c r="BB1124" s="82"/>
      <c r="BC1124" s="82"/>
    </row>
    <row r="1125" spans="1:55" ht="15.75" x14ac:dyDescent="0.25">
      <c r="A1125" s="97"/>
      <c r="B1125" s="98"/>
      <c r="C1125" s="98"/>
      <c r="D1125" s="98"/>
      <c r="E1125" s="98"/>
      <c r="F1125" s="98"/>
      <c r="G1125" s="98"/>
      <c r="H1125" s="98"/>
      <c r="I1125" s="98"/>
      <c r="J1125" s="98"/>
      <c r="K1125" s="98"/>
      <c r="L1125" s="98"/>
      <c r="M1125" s="98"/>
      <c r="N1125" s="98"/>
      <c r="O1125" s="98"/>
      <c r="P1125" s="98"/>
      <c r="Q1125" s="98"/>
      <c r="R1125" s="98"/>
      <c r="S1125" s="98"/>
      <c r="T1125" s="98"/>
      <c r="U1125" s="98"/>
      <c r="V1125" s="98"/>
      <c r="W1125" s="98"/>
      <c r="X1125" s="98"/>
      <c r="Y1125" s="98"/>
      <c r="Z1125" s="98"/>
      <c r="AA1125" s="98"/>
      <c r="AB1125" s="98"/>
      <c r="AC1125" s="98"/>
      <c r="AD1125" s="98"/>
      <c r="AE1125" s="98"/>
      <c r="AF1125" s="98"/>
      <c r="AG1125" s="99"/>
    </row>
    <row r="1126" spans="1:55" ht="15.75" x14ac:dyDescent="0.25">
      <c r="A1126" s="9" t="s">
        <v>1491</v>
      </c>
      <c r="B1126" s="9" t="s">
        <v>1492</v>
      </c>
      <c r="C1126" s="9" t="s">
        <v>1493</v>
      </c>
      <c r="D1126" s="15">
        <v>16</v>
      </c>
      <c r="E1126" s="9" t="s">
        <v>1577</v>
      </c>
      <c r="F1126" s="9" t="s">
        <v>1578</v>
      </c>
      <c r="G1126" s="41">
        <v>4</v>
      </c>
      <c r="H1126" s="41">
        <v>180</v>
      </c>
      <c r="I1126" s="41">
        <v>0</v>
      </c>
      <c r="J1126" s="41">
        <v>0</v>
      </c>
      <c r="K1126" s="41">
        <v>0</v>
      </c>
      <c r="L1126" s="41">
        <v>2</v>
      </c>
      <c r="M1126" s="41">
        <v>0</v>
      </c>
      <c r="N1126" s="41">
        <v>2</v>
      </c>
      <c r="O1126" s="41">
        <v>0</v>
      </c>
      <c r="P1126" s="41">
        <v>0</v>
      </c>
      <c r="Q1126" s="41">
        <v>0</v>
      </c>
      <c r="R1126" s="41">
        <v>0</v>
      </c>
      <c r="S1126" s="41">
        <v>1</v>
      </c>
      <c r="T1126" s="41">
        <v>0</v>
      </c>
      <c r="U1126" s="41">
        <v>245</v>
      </c>
      <c r="V1126" s="41">
        <v>0</v>
      </c>
      <c r="W1126" s="41">
        <v>0</v>
      </c>
      <c r="X1126" s="42">
        <v>0</v>
      </c>
      <c r="Y1126" s="42">
        <v>1</v>
      </c>
      <c r="Z1126" s="42">
        <v>1</v>
      </c>
      <c r="AA1126" s="42">
        <v>0</v>
      </c>
      <c r="AB1126" s="42">
        <v>0</v>
      </c>
      <c r="AC1126" s="42">
        <v>0</v>
      </c>
      <c r="AD1126" s="42">
        <v>7</v>
      </c>
      <c r="AE1126" s="44">
        <v>0</v>
      </c>
      <c r="AF1126" s="25">
        <f>G1126+H1126+I1126+J1126+K1126+L1126+M1126+N1126+O1126+P1126+Q1126+R1126+S1126+T1126+U1126+V1126+W1126+X1126+Y1126+Z1126+AA1126+AB1126+AC1126+AD1126</f>
        <v>443</v>
      </c>
      <c r="AG1126" s="25">
        <f>G1126+H1126+I1126+J1126+K1126+L1126+M1126+N1126+O1126+P1126+Q1126+R1126+S1126+T1126+U1126+V1126+W1126+X1126+Z1126+Y1126+AA1126+AB1126+AC1126</f>
        <v>436</v>
      </c>
    </row>
    <row r="1127" spans="1:55" ht="15.75" x14ac:dyDescent="0.25">
      <c r="A1127" s="9" t="s">
        <v>1491</v>
      </c>
      <c r="B1127" s="9" t="s">
        <v>1492</v>
      </c>
      <c r="C1127" s="9" t="s">
        <v>1493</v>
      </c>
      <c r="D1127" s="15">
        <v>16</v>
      </c>
      <c r="E1127" s="9" t="s">
        <v>1579</v>
      </c>
      <c r="F1127" s="9" t="s">
        <v>1580</v>
      </c>
      <c r="G1127" s="42">
        <v>18</v>
      </c>
      <c r="H1127" s="42">
        <v>130</v>
      </c>
      <c r="I1127" s="42">
        <v>0</v>
      </c>
      <c r="J1127" s="42">
        <v>1</v>
      </c>
      <c r="K1127" s="42">
        <v>1</v>
      </c>
      <c r="L1127" s="42">
        <v>0</v>
      </c>
      <c r="M1127" s="42">
        <v>1</v>
      </c>
      <c r="N1127" s="42">
        <v>5</v>
      </c>
      <c r="O1127" s="42">
        <v>0</v>
      </c>
      <c r="P1127" s="42">
        <v>0</v>
      </c>
      <c r="Q1127" s="42">
        <v>0</v>
      </c>
      <c r="R1127" s="42">
        <v>0</v>
      </c>
      <c r="S1127" s="42">
        <v>0</v>
      </c>
      <c r="T1127" s="42">
        <v>0</v>
      </c>
      <c r="U1127" s="42">
        <v>294</v>
      </c>
      <c r="V1127" s="42">
        <v>3</v>
      </c>
      <c r="W1127" s="42">
        <v>2</v>
      </c>
      <c r="X1127" s="44">
        <v>0</v>
      </c>
      <c r="Y1127" s="44">
        <v>0</v>
      </c>
      <c r="Z1127" s="44">
        <v>0</v>
      </c>
      <c r="AA1127" s="44">
        <v>1</v>
      </c>
      <c r="AB1127" s="44">
        <v>1</v>
      </c>
      <c r="AC1127" s="44">
        <v>0</v>
      </c>
      <c r="AD1127" s="44">
        <v>9</v>
      </c>
      <c r="AE1127" s="44">
        <v>0</v>
      </c>
      <c r="AF1127" s="25">
        <f t="shared" ref="AF1127:AF1132" si="460">G1127+H1127+I1127+J1127+K1127+L1127+M1127+N1127+O1127+P1127+Q1127+R1127+S1127+T1127+U1127+V1127+W1127+X1127+Y1127+Z1127+AA1127+AB1127+AC1127+AD1127</f>
        <v>466</v>
      </c>
      <c r="AG1127" s="25">
        <f t="shared" ref="AG1127:AG1132" si="461">G1127+H1127+I1127+J1127+K1127+L1127+M1127+N1127+O1127+P1127+Q1127+R1127+S1127+T1127+U1127+V1127+W1127+X1127+Z1127+Y1127+AA1127+AB1127+AC1127</f>
        <v>457</v>
      </c>
    </row>
    <row r="1128" spans="1:55" ht="15.75" x14ac:dyDescent="0.25">
      <c r="A1128" s="9" t="s">
        <v>1491</v>
      </c>
      <c r="B1128" s="9" t="s">
        <v>1492</v>
      </c>
      <c r="C1128" s="9" t="s">
        <v>1493</v>
      </c>
      <c r="D1128" s="15">
        <v>16</v>
      </c>
      <c r="E1128" s="9" t="s">
        <v>1579</v>
      </c>
      <c r="F1128" s="9" t="s">
        <v>1581</v>
      </c>
      <c r="G1128" s="41">
        <v>17</v>
      </c>
      <c r="H1128" s="41">
        <v>133</v>
      </c>
      <c r="I1128" s="41">
        <v>3</v>
      </c>
      <c r="J1128" s="41">
        <v>1</v>
      </c>
      <c r="K1128" s="41">
        <v>1</v>
      </c>
      <c r="L1128" s="41">
        <v>2</v>
      </c>
      <c r="M1128" s="41">
        <v>0</v>
      </c>
      <c r="N1128" s="41">
        <v>6</v>
      </c>
      <c r="O1128" s="41">
        <v>0</v>
      </c>
      <c r="P1128" s="41">
        <v>1</v>
      </c>
      <c r="Q1128" s="41">
        <v>0</v>
      </c>
      <c r="R1128" s="41">
        <v>0</v>
      </c>
      <c r="S1128" s="41">
        <v>0</v>
      </c>
      <c r="T1128" s="41">
        <v>0</v>
      </c>
      <c r="U1128" s="41">
        <v>273</v>
      </c>
      <c r="V1128" s="41">
        <v>1</v>
      </c>
      <c r="W1128" s="41">
        <v>0</v>
      </c>
      <c r="X1128" s="42">
        <v>0</v>
      </c>
      <c r="Y1128" s="42">
        <v>2</v>
      </c>
      <c r="Z1128" s="42">
        <v>0</v>
      </c>
      <c r="AA1128" s="42">
        <v>0</v>
      </c>
      <c r="AB1128" s="42">
        <v>0</v>
      </c>
      <c r="AC1128" s="42">
        <v>0</v>
      </c>
      <c r="AD1128" s="42">
        <v>6</v>
      </c>
      <c r="AE1128" s="44">
        <v>0</v>
      </c>
      <c r="AF1128" s="25">
        <f t="shared" si="460"/>
        <v>446</v>
      </c>
      <c r="AG1128" s="25">
        <f t="shared" si="461"/>
        <v>440</v>
      </c>
    </row>
    <row r="1129" spans="1:55" ht="15.75" x14ac:dyDescent="0.25">
      <c r="A1129" s="9" t="s">
        <v>1491</v>
      </c>
      <c r="B1129" s="9" t="s">
        <v>1492</v>
      </c>
      <c r="C1129" s="9" t="s">
        <v>1493</v>
      </c>
      <c r="D1129" s="15">
        <v>16</v>
      </c>
      <c r="E1129" s="9" t="s">
        <v>1582</v>
      </c>
      <c r="F1129" s="9" t="s">
        <v>1583</v>
      </c>
      <c r="G1129" s="41">
        <v>1</v>
      </c>
      <c r="H1129" s="41">
        <v>80</v>
      </c>
      <c r="I1129" s="41">
        <v>2</v>
      </c>
      <c r="J1129" s="41">
        <v>0</v>
      </c>
      <c r="K1129" s="41">
        <v>0</v>
      </c>
      <c r="L1129" s="41">
        <v>1</v>
      </c>
      <c r="M1129" s="41">
        <v>0</v>
      </c>
      <c r="N1129" s="41">
        <v>2</v>
      </c>
      <c r="O1129" s="41">
        <v>0</v>
      </c>
      <c r="P1129" s="41">
        <v>0</v>
      </c>
      <c r="Q1129" s="41">
        <v>0</v>
      </c>
      <c r="R1129" s="41">
        <v>0</v>
      </c>
      <c r="S1129" s="41">
        <v>0</v>
      </c>
      <c r="T1129" s="41">
        <v>0</v>
      </c>
      <c r="U1129" s="41">
        <v>169</v>
      </c>
      <c r="V1129" s="41">
        <v>0</v>
      </c>
      <c r="W1129" s="41">
        <v>0</v>
      </c>
      <c r="X1129" s="42">
        <v>1</v>
      </c>
      <c r="Y1129" s="42">
        <v>0</v>
      </c>
      <c r="Z1129" s="42">
        <v>0</v>
      </c>
      <c r="AA1129" s="42">
        <v>1</v>
      </c>
      <c r="AB1129" s="42">
        <v>0</v>
      </c>
      <c r="AC1129" s="42">
        <v>0</v>
      </c>
      <c r="AD1129" s="42">
        <v>2</v>
      </c>
      <c r="AE1129" s="44">
        <v>0</v>
      </c>
      <c r="AF1129" s="25">
        <f t="shared" si="460"/>
        <v>259</v>
      </c>
      <c r="AG1129" s="25">
        <f t="shared" si="461"/>
        <v>257</v>
      </c>
    </row>
    <row r="1130" spans="1:55" ht="15.75" x14ac:dyDescent="0.25">
      <c r="A1130" s="9" t="s">
        <v>1491</v>
      </c>
      <c r="B1130" s="9" t="s">
        <v>1492</v>
      </c>
      <c r="C1130" s="9" t="s">
        <v>1493</v>
      </c>
      <c r="D1130" s="15">
        <v>16</v>
      </c>
      <c r="E1130" s="9" t="s">
        <v>1584</v>
      </c>
      <c r="F1130" s="9" t="s">
        <v>1585</v>
      </c>
      <c r="G1130" s="42">
        <v>1</v>
      </c>
      <c r="H1130" s="42">
        <v>148</v>
      </c>
      <c r="I1130" s="42">
        <v>0</v>
      </c>
      <c r="J1130" s="42">
        <v>0</v>
      </c>
      <c r="K1130" s="42">
        <v>1</v>
      </c>
      <c r="L1130" s="42">
        <v>0</v>
      </c>
      <c r="M1130" s="42">
        <v>0</v>
      </c>
      <c r="N1130" s="42">
        <v>2</v>
      </c>
      <c r="O1130" s="42">
        <v>0</v>
      </c>
      <c r="P1130" s="42">
        <v>0</v>
      </c>
      <c r="Q1130" s="42">
        <v>0</v>
      </c>
      <c r="R1130" s="42">
        <v>0</v>
      </c>
      <c r="S1130" s="42">
        <v>1</v>
      </c>
      <c r="T1130" s="42">
        <v>0</v>
      </c>
      <c r="U1130" s="42">
        <v>431</v>
      </c>
      <c r="V1130" s="42">
        <v>1</v>
      </c>
      <c r="W1130" s="42">
        <v>0</v>
      </c>
      <c r="X1130" s="44">
        <v>4</v>
      </c>
      <c r="Y1130" s="44">
        <v>0</v>
      </c>
      <c r="Z1130" s="44">
        <v>0</v>
      </c>
      <c r="AA1130" s="44">
        <v>0</v>
      </c>
      <c r="AB1130" s="44">
        <v>1</v>
      </c>
      <c r="AC1130" s="44">
        <v>1</v>
      </c>
      <c r="AD1130" s="44">
        <v>5</v>
      </c>
      <c r="AE1130" s="44">
        <v>0</v>
      </c>
      <c r="AF1130" s="25">
        <f t="shared" si="460"/>
        <v>596</v>
      </c>
      <c r="AG1130" s="25">
        <f t="shared" si="461"/>
        <v>591</v>
      </c>
    </row>
    <row r="1131" spans="1:55" ht="15.75" x14ac:dyDescent="0.25">
      <c r="A1131" s="9" t="s">
        <v>1491</v>
      </c>
      <c r="B1131" s="9" t="s">
        <v>1492</v>
      </c>
      <c r="C1131" s="9" t="s">
        <v>1493</v>
      </c>
      <c r="D1131" s="15">
        <v>16</v>
      </c>
      <c r="E1131" s="9" t="s">
        <v>1586</v>
      </c>
      <c r="F1131" s="9" t="s">
        <v>1587</v>
      </c>
      <c r="G1131" s="41">
        <v>3</v>
      </c>
      <c r="H1131" s="41">
        <v>108</v>
      </c>
      <c r="I1131" s="41">
        <v>0</v>
      </c>
      <c r="J1131" s="41">
        <v>0</v>
      </c>
      <c r="K1131" s="41">
        <v>1</v>
      </c>
      <c r="L1131" s="41">
        <v>0</v>
      </c>
      <c r="M1131" s="41">
        <v>0</v>
      </c>
      <c r="N1131" s="41">
        <v>3</v>
      </c>
      <c r="O1131" s="41">
        <v>0</v>
      </c>
      <c r="P1131" s="41">
        <v>0</v>
      </c>
      <c r="Q1131" s="41">
        <v>1</v>
      </c>
      <c r="R1131" s="41">
        <v>0</v>
      </c>
      <c r="S1131" s="41">
        <v>0</v>
      </c>
      <c r="T1131" s="41">
        <v>1</v>
      </c>
      <c r="U1131" s="41">
        <v>175</v>
      </c>
      <c r="V1131" s="41">
        <v>0</v>
      </c>
      <c r="W1131" s="41">
        <v>0</v>
      </c>
      <c r="X1131" s="42">
        <v>0</v>
      </c>
      <c r="Y1131" s="42">
        <v>0</v>
      </c>
      <c r="Z1131" s="42">
        <v>0</v>
      </c>
      <c r="AA1131" s="42">
        <v>0</v>
      </c>
      <c r="AB1131" s="42">
        <v>1</v>
      </c>
      <c r="AC1131" s="42">
        <v>1</v>
      </c>
      <c r="AD1131" s="42">
        <v>9</v>
      </c>
      <c r="AE1131" s="44">
        <v>0</v>
      </c>
      <c r="AF1131" s="25">
        <f t="shared" si="460"/>
        <v>303</v>
      </c>
      <c r="AG1131" s="25">
        <f t="shared" si="461"/>
        <v>294</v>
      </c>
    </row>
    <row r="1132" spans="1:55" ht="15.75" x14ac:dyDescent="0.25">
      <c r="A1132" s="9" t="s">
        <v>1491</v>
      </c>
      <c r="B1132" s="9" t="s">
        <v>1492</v>
      </c>
      <c r="C1132" s="9" t="s">
        <v>1493</v>
      </c>
      <c r="D1132" s="15">
        <v>16</v>
      </c>
      <c r="E1132" s="9" t="s">
        <v>1588</v>
      </c>
      <c r="F1132" s="9" t="s">
        <v>1589</v>
      </c>
      <c r="G1132" s="41">
        <v>0</v>
      </c>
      <c r="H1132" s="41">
        <v>155</v>
      </c>
      <c r="I1132" s="41">
        <v>0</v>
      </c>
      <c r="J1132" s="41">
        <v>1</v>
      </c>
      <c r="K1132" s="41">
        <v>0</v>
      </c>
      <c r="L1132" s="41">
        <v>0</v>
      </c>
      <c r="M1132" s="41">
        <v>0</v>
      </c>
      <c r="N1132" s="41">
        <v>3</v>
      </c>
      <c r="O1132" s="41">
        <v>0</v>
      </c>
      <c r="P1132" s="41">
        <v>1</v>
      </c>
      <c r="Q1132" s="41">
        <v>0</v>
      </c>
      <c r="R1132" s="41">
        <v>0</v>
      </c>
      <c r="S1132" s="41">
        <v>0</v>
      </c>
      <c r="T1132" s="41">
        <v>0</v>
      </c>
      <c r="U1132" s="41">
        <v>271</v>
      </c>
      <c r="V1132" s="41">
        <v>1</v>
      </c>
      <c r="W1132" s="41">
        <v>1</v>
      </c>
      <c r="X1132" s="42">
        <v>0</v>
      </c>
      <c r="Y1132" s="42">
        <v>0</v>
      </c>
      <c r="Z1132" s="42">
        <v>1</v>
      </c>
      <c r="AA1132" s="42">
        <v>0</v>
      </c>
      <c r="AB1132" s="42">
        <v>0</v>
      </c>
      <c r="AC1132" s="42">
        <v>0</v>
      </c>
      <c r="AD1132" s="42">
        <v>5</v>
      </c>
      <c r="AE1132" s="44">
        <v>0</v>
      </c>
      <c r="AF1132" s="25">
        <f t="shared" si="460"/>
        <v>439</v>
      </c>
      <c r="AG1132" s="25">
        <f t="shared" si="461"/>
        <v>434</v>
      </c>
    </row>
    <row r="1133" spans="1:55" s="24" customFormat="1" ht="15.75" x14ac:dyDescent="0.25">
      <c r="A1133" s="8"/>
      <c r="B1133" s="8"/>
      <c r="C1133" s="9"/>
      <c r="D1133" s="43"/>
      <c r="E1133" s="23" t="s">
        <v>121</v>
      </c>
      <c r="F1133" s="66" t="s">
        <v>10</v>
      </c>
      <c r="G1133" s="66">
        <f>SUM(G1126:G1132)</f>
        <v>44</v>
      </c>
      <c r="H1133" s="66">
        <f t="shared" ref="H1133:AG1133" si="462">SUM(H1126:H1132)</f>
        <v>934</v>
      </c>
      <c r="I1133" s="66">
        <f t="shared" si="462"/>
        <v>5</v>
      </c>
      <c r="J1133" s="66">
        <f t="shared" si="462"/>
        <v>3</v>
      </c>
      <c r="K1133" s="66">
        <f t="shared" si="462"/>
        <v>4</v>
      </c>
      <c r="L1133" s="66">
        <f t="shared" si="462"/>
        <v>5</v>
      </c>
      <c r="M1133" s="66">
        <f t="shared" si="462"/>
        <v>1</v>
      </c>
      <c r="N1133" s="66">
        <f t="shared" si="462"/>
        <v>23</v>
      </c>
      <c r="O1133" s="66">
        <f t="shared" si="462"/>
        <v>0</v>
      </c>
      <c r="P1133" s="66">
        <f t="shared" si="462"/>
        <v>2</v>
      </c>
      <c r="Q1133" s="66">
        <f t="shared" si="462"/>
        <v>1</v>
      </c>
      <c r="R1133" s="66">
        <f t="shared" si="462"/>
        <v>0</v>
      </c>
      <c r="S1133" s="66">
        <f t="shared" si="462"/>
        <v>2</v>
      </c>
      <c r="T1133" s="66">
        <f t="shared" si="462"/>
        <v>1</v>
      </c>
      <c r="U1133" s="66">
        <f t="shared" si="462"/>
        <v>1858</v>
      </c>
      <c r="V1133" s="66">
        <f t="shared" si="462"/>
        <v>6</v>
      </c>
      <c r="W1133" s="66">
        <f t="shared" si="462"/>
        <v>3</v>
      </c>
      <c r="X1133" s="66">
        <f t="shared" si="462"/>
        <v>5</v>
      </c>
      <c r="Y1133" s="66">
        <f t="shared" si="462"/>
        <v>3</v>
      </c>
      <c r="Z1133" s="66">
        <f t="shared" si="462"/>
        <v>2</v>
      </c>
      <c r="AA1133" s="66">
        <f t="shared" si="462"/>
        <v>2</v>
      </c>
      <c r="AB1133" s="66">
        <f t="shared" si="462"/>
        <v>3</v>
      </c>
      <c r="AC1133" s="66">
        <f t="shared" si="462"/>
        <v>2</v>
      </c>
      <c r="AD1133" s="66">
        <f t="shared" si="462"/>
        <v>43</v>
      </c>
      <c r="AE1133" s="66">
        <f t="shared" si="462"/>
        <v>0</v>
      </c>
      <c r="AF1133" s="67">
        <f t="shared" si="462"/>
        <v>2952</v>
      </c>
      <c r="AG1133" s="67">
        <f t="shared" si="462"/>
        <v>2909</v>
      </c>
      <c r="AH1133" s="82"/>
      <c r="AI1133" s="82"/>
      <c r="AJ1133" s="82"/>
      <c r="AK1133" s="82"/>
      <c r="AL1133" s="82"/>
      <c r="AM1133" s="82"/>
      <c r="AN1133" s="82"/>
      <c r="AO1133" s="82"/>
      <c r="AP1133" s="82"/>
      <c r="AQ1133" s="82"/>
      <c r="AR1133" s="82"/>
      <c r="AS1133" s="82"/>
      <c r="AT1133" s="82"/>
      <c r="AU1133" s="82"/>
      <c r="AV1133" s="82"/>
      <c r="AW1133" s="82"/>
      <c r="AX1133" s="82"/>
      <c r="AY1133" s="82"/>
      <c r="AZ1133" s="82"/>
      <c r="BA1133" s="82"/>
      <c r="BB1133" s="82"/>
      <c r="BC1133" s="82"/>
    </row>
    <row r="1134" spans="1:55" ht="15.75" x14ac:dyDescent="0.25">
      <c r="A1134" s="97"/>
      <c r="B1134" s="98"/>
      <c r="C1134" s="98"/>
      <c r="D1134" s="98"/>
      <c r="E1134" s="98"/>
      <c r="F1134" s="98"/>
      <c r="G1134" s="98"/>
      <c r="H1134" s="98"/>
      <c r="I1134" s="98"/>
      <c r="J1134" s="98"/>
      <c r="K1134" s="98"/>
      <c r="L1134" s="98"/>
      <c r="M1134" s="98"/>
      <c r="N1134" s="98"/>
      <c r="O1134" s="98"/>
      <c r="P1134" s="98"/>
      <c r="Q1134" s="98"/>
      <c r="R1134" s="98"/>
      <c r="S1134" s="98"/>
      <c r="T1134" s="98"/>
      <c r="U1134" s="98"/>
      <c r="V1134" s="98"/>
      <c r="W1134" s="98"/>
      <c r="X1134" s="98"/>
      <c r="Y1134" s="98"/>
      <c r="Z1134" s="98"/>
      <c r="AA1134" s="98"/>
      <c r="AB1134" s="98"/>
      <c r="AC1134" s="98"/>
      <c r="AD1134" s="98"/>
      <c r="AE1134" s="98"/>
      <c r="AF1134" s="98"/>
      <c r="AG1134" s="99"/>
    </row>
    <row r="1135" spans="1:55" ht="15.75" x14ac:dyDescent="0.25">
      <c r="A1135" s="9" t="s">
        <v>1491</v>
      </c>
      <c r="B1135" s="9" t="s">
        <v>1492</v>
      </c>
      <c r="C1135" s="9" t="s">
        <v>1493</v>
      </c>
      <c r="D1135" s="15">
        <v>30</v>
      </c>
      <c r="E1135" s="9" t="s">
        <v>1590</v>
      </c>
      <c r="F1135" s="9" t="s">
        <v>1591</v>
      </c>
      <c r="G1135" s="41">
        <v>2</v>
      </c>
      <c r="H1135" s="41">
        <v>413</v>
      </c>
      <c r="I1135" s="41">
        <v>1</v>
      </c>
      <c r="J1135" s="41">
        <v>0</v>
      </c>
      <c r="K1135" s="41">
        <v>0</v>
      </c>
      <c r="L1135" s="41">
        <v>0</v>
      </c>
      <c r="M1135" s="41">
        <v>0</v>
      </c>
      <c r="N1135" s="41">
        <v>0</v>
      </c>
      <c r="O1135" s="41">
        <v>0</v>
      </c>
      <c r="P1135" s="41">
        <v>0</v>
      </c>
      <c r="Q1135" s="41">
        <v>1</v>
      </c>
      <c r="R1135" s="41">
        <v>1</v>
      </c>
      <c r="S1135" s="41">
        <v>0</v>
      </c>
      <c r="T1135" s="41">
        <v>0</v>
      </c>
      <c r="U1135" s="41">
        <v>349</v>
      </c>
      <c r="V1135" s="41">
        <v>1</v>
      </c>
      <c r="W1135" s="41">
        <v>0</v>
      </c>
      <c r="X1135" s="42">
        <v>0</v>
      </c>
      <c r="Y1135" s="42">
        <v>1</v>
      </c>
      <c r="Z1135" s="42">
        <v>0</v>
      </c>
      <c r="AA1135" s="42">
        <v>0</v>
      </c>
      <c r="AB1135" s="42">
        <v>0</v>
      </c>
      <c r="AC1135" s="42">
        <v>0</v>
      </c>
      <c r="AD1135" s="42">
        <v>13</v>
      </c>
      <c r="AE1135" s="42">
        <v>0</v>
      </c>
      <c r="AF1135" s="25">
        <f>G1135+H1135+I1135+J1135+K1135+L1135+M1135+N1135+O1135+P1135+Q1135+R1135+S1135+T1135+U1135+V1135+W1135+X1135+Y1135+Z1135+AA1135+AB1135+AC1135+AD1135</f>
        <v>782</v>
      </c>
      <c r="AG1135" s="25">
        <f>G1135+H1135+I1135+J1135+K1135+L1135+M1135+N1135+O1135+P1135+Q1135+R1135+S1135+T1135+U1135+V1135+W1135+X1135+Z1135+Y1135+AA1135+AB1135+AC1135</f>
        <v>769</v>
      </c>
    </row>
    <row r="1136" spans="1:55" ht="15.75" x14ac:dyDescent="0.25">
      <c r="A1136" s="9" t="s">
        <v>1491</v>
      </c>
      <c r="B1136" s="9" t="s">
        <v>1492</v>
      </c>
      <c r="C1136" s="9" t="s">
        <v>1493</v>
      </c>
      <c r="D1136" s="15">
        <v>30</v>
      </c>
      <c r="E1136" s="9" t="s">
        <v>1590</v>
      </c>
      <c r="F1136" s="9" t="s">
        <v>1592</v>
      </c>
      <c r="G1136" s="42">
        <v>1</v>
      </c>
      <c r="H1136" s="42">
        <v>393</v>
      </c>
      <c r="I1136" s="42">
        <v>0</v>
      </c>
      <c r="J1136" s="42">
        <v>0</v>
      </c>
      <c r="K1136" s="42">
        <v>1</v>
      </c>
      <c r="L1136" s="42">
        <v>2</v>
      </c>
      <c r="M1136" s="42">
        <v>1</v>
      </c>
      <c r="N1136" s="42">
        <v>5</v>
      </c>
      <c r="O1136" s="42">
        <v>0</v>
      </c>
      <c r="P1136" s="42">
        <v>3</v>
      </c>
      <c r="Q1136" s="42">
        <v>1</v>
      </c>
      <c r="R1136" s="42">
        <v>0</v>
      </c>
      <c r="S1136" s="42">
        <v>0</v>
      </c>
      <c r="T1136" s="42">
        <v>0</v>
      </c>
      <c r="U1136" s="42">
        <v>383</v>
      </c>
      <c r="V1136" s="42">
        <v>0</v>
      </c>
      <c r="W1136" s="42">
        <v>0</v>
      </c>
      <c r="X1136" s="44">
        <v>1</v>
      </c>
      <c r="Y1136" s="44">
        <v>4</v>
      </c>
      <c r="Z1136" s="44">
        <v>0</v>
      </c>
      <c r="AA1136" s="44">
        <v>0</v>
      </c>
      <c r="AB1136" s="44">
        <v>0</v>
      </c>
      <c r="AC1136" s="44">
        <v>0</v>
      </c>
      <c r="AD1136" s="44">
        <v>4</v>
      </c>
      <c r="AE1136" s="42">
        <v>0</v>
      </c>
      <c r="AF1136" s="25">
        <f t="shared" ref="AF1136:AF1140" si="463">G1136+H1136+I1136+J1136+K1136+L1136+M1136+N1136+O1136+P1136+Q1136+R1136+S1136+T1136+U1136+V1136+W1136+X1136+Y1136+Z1136+AA1136+AB1136+AC1136+AD1136</f>
        <v>799</v>
      </c>
      <c r="AG1136" s="25">
        <f t="shared" ref="AG1136:AG1140" si="464">G1136+H1136+I1136+J1136+K1136+L1136+M1136+N1136+O1136+P1136+Q1136+R1136+S1136+T1136+U1136+V1136+W1136+X1136+Z1136+Y1136+AA1136+AB1136+AC1136</f>
        <v>795</v>
      </c>
    </row>
    <row r="1137" spans="1:55" ht="15.75" x14ac:dyDescent="0.25">
      <c r="A1137" s="9" t="s">
        <v>1491</v>
      </c>
      <c r="B1137" s="9" t="s">
        <v>1492</v>
      </c>
      <c r="C1137" s="9" t="s">
        <v>1493</v>
      </c>
      <c r="D1137" s="15">
        <v>30</v>
      </c>
      <c r="E1137" s="9" t="s">
        <v>1593</v>
      </c>
      <c r="F1137" s="9" t="s">
        <v>1594</v>
      </c>
      <c r="G1137" s="41">
        <v>0</v>
      </c>
      <c r="H1137" s="41">
        <v>391</v>
      </c>
      <c r="I1137" s="41">
        <v>0</v>
      </c>
      <c r="J1137" s="41">
        <v>0</v>
      </c>
      <c r="K1137" s="41">
        <v>0</v>
      </c>
      <c r="L1137" s="41">
        <v>1</v>
      </c>
      <c r="M1137" s="41">
        <v>0</v>
      </c>
      <c r="N1137" s="41">
        <v>2</v>
      </c>
      <c r="O1137" s="41">
        <v>0</v>
      </c>
      <c r="P1137" s="41">
        <v>0</v>
      </c>
      <c r="Q1137" s="41">
        <v>0</v>
      </c>
      <c r="R1137" s="41">
        <v>0</v>
      </c>
      <c r="S1137" s="41">
        <v>0</v>
      </c>
      <c r="T1137" s="41">
        <v>0</v>
      </c>
      <c r="U1137" s="41">
        <v>242</v>
      </c>
      <c r="V1137" s="41">
        <v>0</v>
      </c>
      <c r="W1137" s="41">
        <v>0</v>
      </c>
      <c r="X1137" s="42">
        <v>0</v>
      </c>
      <c r="Y1137" s="42">
        <v>1</v>
      </c>
      <c r="Z1137" s="42">
        <v>0</v>
      </c>
      <c r="AA1137" s="42">
        <v>0</v>
      </c>
      <c r="AB1137" s="42">
        <v>0</v>
      </c>
      <c r="AC1137" s="42">
        <v>1</v>
      </c>
      <c r="AD1137" s="42">
        <v>2</v>
      </c>
      <c r="AE1137" s="42">
        <v>0</v>
      </c>
      <c r="AF1137" s="25">
        <f t="shared" si="463"/>
        <v>640</v>
      </c>
      <c r="AG1137" s="25">
        <f t="shared" si="464"/>
        <v>638</v>
      </c>
    </row>
    <row r="1138" spans="1:55" ht="15.75" x14ac:dyDescent="0.25">
      <c r="A1138" s="9" t="s">
        <v>1491</v>
      </c>
      <c r="B1138" s="9" t="s">
        <v>1492</v>
      </c>
      <c r="C1138" s="9" t="s">
        <v>1493</v>
      </c>
      <c r="D1138" s="15">
        <v>30</v>
      </c>
      <c r="E1138" s="9" t="s">
        <v>1593</v>
      </c>
      <c r="F1138" s="9" t="s">
        <v>1595</v>
      </c>
      <c r="G1138" s="41">
        <v>0</v>
      </c>
      <c r="H1138" s="41">
        <v>374</v>
      </c>
      <c r="I1138" s="41">
        <v>1</v>
      </c>
      <c r="J1138" s="41">
        <v>0</v>
      </c>
      <c r="K1138" s="41">
        <v>1</v>
      </c>
      <c r="L1138" s="41">
        <v>0</v>
      </c>
      <c r="M1138" s="41">
        <v>0</v>
      </c>
      <c r="N1138" s="41">
        <v>3</v>
      </c>
      <c r="O1138" s="41">
        <v>1</v>
      </c>
      <c r="P1138" s="41">
        <v>1</v>
      </c>
      <c r="Q1138" s="41">
        <v>0</v>
      </c>
      <c r="R1138" s="41">
        <v>0</v>
      </c>
      <c r="S1138" s="41">
        <v>1</v>
      </c>
      <c r="T1138" s="41">
        <v>0</v>
      </c>
      <c r="U1138" s="41">
        <v>222</v>
      </c>
      <c r="V1138" s="41">
        <v>1</v>
      </c>
      <c r="W1138" s="41">
        <v>0</v>
      </c>
      <c r="X1138" s="42">
        <v>0</v>
      </c>
      <c r="Y1138" s="42">
        <v>3</v>
      </c>
      <c r="Z1138" s="42">
        <v>0</v>
      </c>
      <c r="AA1138" s="42">
        <v>0</v>
      </c>
      <c r="AB1138" s="42">
        <v>0</v>
      </c>
      <c r="AC1138" s="42">
        <v>0</v>
      </c>
      <c r="AD1138" s="42">
        <v>1</v>
      </c>
      <c r="AE1138" s="42">
        <v>0</v>
      </c>
      <c r="AF1138" s="25">
        <f t="shared" si="463"/>
        <v>609</v>
      </c>
      <c r="AG1138" s="25">
        <f t="shared" si="464"/>
        <v>608</v>
      </c>
    </row>
    <row r="1139" spans="1:55" ht="15.75" x14ac:dyDescent="0.25">
      <c r="A1139" s="9" t="s">
        <v>1491</v>
      </c>
      <c r="B1139" s="9" t="s">
        <v>1492</v>
      </c>
      <c r="C1139" s="9" t="s">
        <v>1493</v>
      </c>
      <c r="D1139" s="15">
        <v>30</v>
      </c>
      <c r="E1139" s="9" t="s">
        <v>1596</v>
      </c>
      <c r="F1139" s="9" t="s">
        <v>1597</v>
      </c>
      <c r="G1139" s="42">
        <v>2</v>
      </c>
      <c r="H1139" s="42">
        <v>277</v>
      </c>
      <c r="I1139" s="42">
        <v>0</v>
      </c>
      <c r="J1139" s="42">
        <v>0</v>
      </c>
      <c r="K1139" s="42">
        <v>0</v>
      </c>
      <c r="L1139" s="42">
        <v>0</v>
      </c>
      <c r="M1139" s="42">
        <v>0</v>
      </c>
      <c r="N1139" s="42">
        <v>0</v>
      </c>
      <c r="O1139" s="42">
        <v>0</v>
      </c>
      <c r="P1139" s="42">
        <v>0</v>
      </c>
      <c r="Q1139" s="42">
        <v>0</v>
      </c>
      <c r="R1139" s="42">
        <v>0</v>
      </c>
      <c r="S1139" s="42">
        <v>0</v>
      </c>
      <c r="T1139" s="42">
        <v>0</v>
      </c>
      <c r="U1139" s="42">
        <v>184</v>
      </c>
      <c r="V1139" s="42">
        <v>1</v>
      </c>
      <c r="W1139" s="42">
        <v>0</v>
      </c>
      <c r="X1139" s="44">
        <v>0</v>
      </c>
      <c r="Y1139" s="44">
        <v>2</v>
      </c>
      <c r="Z1139" s="44">
        <v>0</v>
      </c>
      <c r="AA1139" s="44">
        <v>0</v>
      </c>
      <c r="AB1139" s="44">
        <v>0</v>
      </c>
      <c r="AC1139" s="44">
        <v>0</v>
      </c>
      <c r="AD1139" s="44">
        <v>3</v>
      </c>
      <c r="AE1139" s="42">
        <v>0</v>
      </c>
      <c r="AF1139" s="25">
        <f t="shared" si="463"/>
        <v>469</v>
      </c>
      <c r="AG1139" s="25">
        <f t="shared" si="464"/>
        <v>466</v>
      </c>
    </row>
    <row r="1140" spans="1:55" ht="15.75" x14ac:dyDescent="0.25">
      <c r="A1140" s="9" t="s">
        <v>1491</v>
      </c>
      <c r="B1140" s="9" t="s">
        <v>1492</v>
      </c>
      <c r="C1140" s="9" t="s">
        <v>1493</v>
      </c>
      <c r="D1140" s="15">
        <v>30</v>
      </c>
      <c r="E1140" s="9" t="s">
        <v>1596</v>
      </c>
      <c r="F1140" s="9" t="s">
        <v>1598</v>
      </c>
      <c r="G1140" s="41">
        <v>1</v>
      </c>
      <c r="H1140" s="41">
        <v>304</v>
      </c>
      <c r="I1140" s="41">
        <v>0</v>
      </c>
      <c r="J1140" s="41">
        <v>0</v>
      </c>
      <c r="K1140" s="41">
        <v>0</v>
      </c>
      <c r="L1140" s="41">
        <v>0</v>
      </c>
      <c r="M1140" s="41">
        <v>0</v>
      </c>
      <c r="N1140" s="41">
        <v>2</v>
      </c>
      <c r="O1140" s="41">
        <v>0</v>
      </c>
      <c r="P1140" s="41">
        <v>0</v>
      </c>
      <c r="Q1140" s="41">
        <v>0</v>
      </c>
      <c r="R1140" s="41">
        <v>0</v>
      </c>
      <c r="S1140" s="41">
        <v>0</v>
      </c>
      <c r="T1140" s="41">
        <v>0</v>
      </c>
      <c r="U1140" s="41">
        <v>166</v>
      </c>
      <c r="V1140" s="41">
        <v>0</v>
      </c>
      <c r="W1140" s="41">
        <v>0</v>
      </c>
      <c r="X1140" s="42">
        <v>1</v>
      </c>
      <c r="Y1140" s="42">
        <v>0</v>
      </c>
      <c r="Z1140" s="42">
        <v>0</v>
      </c>
      <c r="AA1140" s="42">
        <v>0</v>
      </c>
      <c r="AB1140" s="42">
        <v>0</v>
      </c>
      <c r="AC1140" s="42">
        <v>0</v>
      </c>
      <c r="AD1140" s="42">
        <v>4</v>
      </c>
      <c r="AE1140" s="42">
        <v>0</v>
      </c>
      <c r="AF1140" s="25">
        <f t="shared" si="463"/>
        <v>478</v>
      </c>
      <c r="AG1140" s="25">
        <f t="shared" si="464"/>
        <v>474</v>
      </c>
    </row>
    <row r="1141" spans="1:55" s="24" customFormat="1" ht="15.75" x14ac:dyDescent="0.25">
      <c r="A1141" s="8"/>
      <c r="B1141" s="8"/>
      <c r="C1141" s="9"/>
      <c r="D1141" s="43"/>
      <c r="E1141" s="23" t="s">
        <v>134</v>
      </c>
      <c r="F1141" s="66" t="s">
        <v>10</v>
      </c>
      <c r="G1141" s="66">
        <f>SUM(G1135:G1140)</f>
        <v>6</v>
      </c>
      <c r="H1141" s="66">
        <f t="shared" ref="H1141:AG1141" si="465">SUM(H1135:H1140)</f>
        <v>2152</v>
      </c>
      <c r="I1141" s="66">
        <f t="shared" si="465"/>
        <v>2</v>
      </c>
      <c r="J1141" s="66">
        <f t="shared" si="465"/>
        <v>0</v>
      </c>
      <c r="K1141" s="66">
        <f t="shared" si="465"/>
        <v>2</v>
      </c>
      <c r="L1141" s="66">
        <f t="shared" si="465"/>
        <v>3</v>
      </c>
      <c r="M1141" s="66">
        <f t="shared" si="465"/>
        <v>1</v>
      </c>
      <c r="N1141" s="66">
        <f t="shared" si="465"/>
        <v>12</v>
      </c>
      <c r="O1141" s="66">
        <f t="shared" si="465"/>
        <v>1</v>
      </c>
      <c r="P1141" s="66">
        <f t="shared" si="465"/>
        <v>4</v>
      </c>
      <c r="Q1141" s="66">
        <f t="shared" si="465"/>
        <v>2</v>
      </c>
      <c r="R1141" s="66">
        <f t="shared" si="465"/>
        <v>1</v>
      </c>
      <c r="S1141" s="66">
        <f t="shared" si="465"/>
        <v>1</v>
      </c>
      <c r="T1141" s="66">
        <f t="shared" si="465"/>
        <v>0</v>
      </c>
      <c r="U1141" s="66">
        <f t="shared" si="465"/>
        <v>1546</v>
      </c>
      <c r="V1141" s="66">
        <f t="shared" si="465"/>
        <v>3</v>
      </c>
      <c r="W1141" s="66">
        <f t="shared" si="465"/>
        <v>0</v>
      </c>
      <c r="X1141" s="66">
        <f t="shared" si="465"/>
        <v>2</v>
      </c>
      <c r="Y1141" s="66">
        <f t="shared" si="465"/>
        <v>11</v>
      </c>
      <c r="Z1141" s="66">
        <f t="shared" si="465"/>
        <v>0</v>
      </c>
      <c r="AA1141" s="66">
        <f t="shared" si="465"/>
        <v>0</v>
      </c>
      <c r="AB1141" s="66">
        <f t="shared" si="465"/>
        <v>0</v>
      </c>
      <c r="AC1141" s="66">
        <f t="shared" si="465"/>
        <v>1</v>
      </c>
      <c r="AD1141" s="66">
        <f t="shared" si="465"/>
        <v>27</v>
      </c>
      <c r="AE1141" s="66">
        <f t="shared" si="465"/>
        <v>0</v>
      </c>
      <c r="AF1141" s="67">
        <f t="shared" si="465"/>
        <v>3777</v>
      </c>
      <c r="AG1141" s="67">
        <f t="shared" si="465"/>
        <v>3750</v>
      </c>
      <c r="AH1141" s="82"/>
      <c r="AI1141" s="82"/>
      <c r="AJ1141" s="82"/>
      <c r="AK1141" s="82"/>
      <c r="AL1141" s="82"/>
      <c r="AM1141" s="82"/>
      <c r="AN1141" s="82"/>
      <c r="AO1141" s="82"/>
      <c r="AP1141" s="82"/>
      <c r="AQ1141" s="82"/>
      <c r="AR1141" s="82"/>
      <c r="AS1141" s="82"/>
      <c r="AT1141" s="82"/>
      <c r="AU1141" s="82"/>
      <c r="AV1141" s="82"/>
      <c r="AW1141" s="82"/>
      <c r="AX1141" s="82"/>
      <c r="AY1141" s="82"/>
      <c r="AZ1141" s="82"/>
      <c r="BA1141" s="82"/>
      <c r="BB1141" s="82"/>
      <c r="BC1141" s="82"/>
    </row>
    <row r="1142" spans="1:55" ht="15.75" x14ac:dyDescent="0.25">
      <c r="A1142" s="97"/>
      <c r="B1142" s="98"/>
      <c r="C1142" s="98"/>
      <c r="D1142" s="98"/>
      <c r="E1142" s="98"/>
      <c r="F1142" s="98"/>
      <c r="G1142" s="98"/>
      <c r="H1142" s="98"/>
      <c r="I1142" s="98"/>
      <c r="J1142" s="98"/>
      <c r="K1142" s="98"/>
      <c r="L1142" s="98"/>
      <c r="M1142" s="98"/>
      <c r="N1142" s="98"/>
      <c r="O1142" s="98"/>
      <c r="P1142" s="98"/>
      <c r="Q1142" s="98"/>
      <c r="R1142" s="98"/>
      <c r="S1142" s="98"/>
      <c r="T1142" s="98"/>
      <c r="U1142" s="98"/>
      <c r="V1142" s="98"/>
      <c r="W1142" s="98"/>
      <c r="X1142" s="98"/>
      <c r="Y1142" s="98"/>
      <c r="Z1142" s="98"/>
      <c r="AA1142" s="98"/>
      <c r="AB1142" s="98"/>
      <c r="AC1142" s="98"/>
      <c r="AD1142" s="98"/>
      <c r="AE1142" s="98"/>
      <c r="AF1142" s="98"/>
      <c r="AG1142" s="99"/>
    </row>
    <row r="1143" spans="1:55" s="22" customFormat="1" ht="18.75" x14ac:dyDescent="0.3">
      <c r="A1143" s="71"/>
      <c r="B1143" s="72"/>
      <c r="C1143" s="72"/>
      <c r="D1143" s="73" t="s">
        <v>1599</v>
      </c>
      <c r="E1143" s="74"/>
      <c r="F1143" s="68"/>
      <c r="G1143" s="75">
        <f>G1141+G1133+G1124+G1116+G1109+G1101+G1097+G1093+G1086+G1079+G1072+G1067</f>
        <v>106</v>
      </c>
      <c r="H1143" s="75">
        <f t="shared" ref="H1143:AG1143" si="466">H1141+H1133+H1124+H1116+H1109+H1101+H1097+H1093+H1086+H1079+H1072+H1067</f>
        <v>7401</v>
      </c>
      <c r="I1143" s="75">
        <f t="shared" si="466"/>
        <v>50</v>
      </c>
      <c r="J1143" s="75">
        <f t="shared" si="466"/>
        <v>13</v>
      </c>
      <c r="K1143" s="75">
        <f t="shared" si="466"/>
        <v>13</v>
      </c>
      <c r="L1143" s="75">
        <f t="shared" si="466"/>
        <v>33</v>
      </c>
      <c r="M1143" s="75">
        <f t="shared" si="466"/>
        <v>23</v>
      </c>
      <c r="N1143" s="75">
        <f t="shared" si="466"/>
        <v>118</v>
      </c>
      <c r="O1143" s="75">
        <f t="shared" si="466"/>
        <v>6</v>
      </c>
      <c r="P1143" s="75">
        <f t="shared" si="466"/>
        <v>12</v>
      </c>
      <c r="Q1143" s="75">
        <f t="shared" si="466"/>
        <v>24</v>
      </c>
      <c r="R1143" s="75">
        <f t="shared" si="466"/>
        <v>6</v>
      </c>
      <c r="S1143" s="75">
        <f t="shared" si="466"/>
        <v>8</v>
      </c>
      <c r="T1143" s="75">
        <f t="shared" si="466"/>
        <v>19</v>
      </c>
      <c r="U1143" s="75">
        <f t="shared" si="466"/>
        <v>14339</v>
      </c>
      <c r="V1143" s="75">
        <f t="shared" si="466"/>
        <v>65</v>
      </c>
      <c r="W1143" s="75">
        <f t="shared" si="466"/>
        <v>10</v>
      </c>
      <c r="X1143" s="75">
        <f t="shared" si="466"/>
        <v>19</v>
      </c>
      <c r="Y1143" s="75">
        <f t="shared" si="466"/>
        <v>35</v>
      </c>
      <c r="Z1143" s="75">
        <f t="shared" si="466"/>
        <v>16</v>
      </c>
      <c r="AA1143" s="75">
        <f t="shared" si="466"/>
        <v>15</v>
      </c>
      <c r="AB1143" s="75">
        <f t="shared" si="466"/>
        <v>12</v>
      </c>
      <c r="AC1143" s="75">
        <f t="shared" si="466"/>
        <v>17</v>
      </c>
      <c r="AD1143" s="75">
        <f t="shared" si="466"/>
        <v>246</v>
      </c>
      <c r="AE1143" s="75">
        <f t="shared" si="466"/>
        <v>0</v>
      </c>
      <c r="AF1143" s="75">
        <f t="shared" si="466"/>
        <v>22606</v>
      </c>
      <c r="AG1143" s="75">
        <f t="shared" si="466"/>
        <v>22360</v>
      </c>
      <c r="AH1143" s="80"/>
      <c r="AI1143" s="80"/>
      <c r="AJ1143" s="80"/>
      <c r="AK1143" s="80"/>
      <c r="AL1143" s="80"/>
      <c r="AM1143" s="80"/>
      <c r="AN1143" s="80"/>
      <c r="AO1143" s="80"/>
      <c r="AP1143" s="80"/>
      <c r="AQ1143" s="80"/>
      <c r="AR1143" s="80"/>
      <c r="AS1143" s="80"/>
      <c r="AT1143" s="80"/>
      <c r="AU1143" s="80"/>
      <c r="AV1143" s="80"/>
      <c r="AW1143" s="80"/>
      <c r="AX1143" s="80"/>
      <c r="AY1143" s="80"/>
      <c r="AZ1143" s="80"/>
      <c r="BA1143" s="80"/>
      <c r="BB1143" s="80"/>
      <c r="BC1143" s="80"/>
    </row>
    <row r="1144" spans="1:55" ht="21" x14ac:dyDescent="0.35">
      <c r="A1144" s="46"/>
      <c r="B1144" s="47"/>
      <c r="C1144" s="48"/>
      <c r="D1144" s="49"/>
      <c r="E1144" s="58"/>
      <c r="F1144" s="59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</row>
    <row r="1145" spans="1:55" ht="15.75" x14ac:dyDescent="0.25">
      <c r="A1145" s="9" t="s">
        <v>1491</v>
      </c>
      <c r="B1145" s="9" t="s">
        <v>2384</v>
      </c>
      <c r="C1145" s="9" t="s">
        <v>1493</v>
      </c>
      <c r="D1145" s="15">
        <v>17</v>
      </c>
      <c r="E1145" s="9" t="s">
        <v>2385</v>
      </c>
      <c r="F1145" s="9" t="s">
        <v>2386</v>
      </c>
      <c r="G1145" s="41">
        <v>6</v>
      </c>
      <c r="H1145" s="41">
        <v>198</v>
      </c>
      <c r="I1145" s="41">
        <v>2</v>
      </c>
      <c r="J1145" s="41">
        <v>0</v>
      </c>
      <c r="K1145" s="41">
        <v>0</v>
      </c>
      <c r="L1145" s="41">
        <v>3</v>
      </c>
      <c r="M1145" s="41">
        <v>5</v>
      </c>
      <c r="N1145" s="41">
        <v>3</v>
      </c>
      <c r="O1145" s="41">
        <v>0</v>
      </c>
      <c r="P1145" s="41">
        <v>1</v>
      </c>
      <c r="Q1145" s="41">
        <v>0</v>
      </c>
      <c r="R1145" s="41">
        <v>0</v>
      </c>
      <c r="S1145" s="41">
        <v>0</v>
      </c>
      <c r="T1145" s="41">
        <v>1</v>
      </c>
      <c r="U1145" s="41">
        <v>339</v>
      </c>
      <c r="V1145" s="41">
        <v>2</v>
      </c>
      <c r="W1145" s="41">
        <v>0</v>
      </c>
      <c r="X1145" s="42">
        <v>2</v>
      </c>
      <c r="Y1145" s="42">
        <v>0</v>
      </c>
      <c r="Z1145" s="42">
        <v>1</v>
      </c>
      <c r="AA1145" s="42">
        <v>0</v>
      </c>
      <c r="AB1145" s="42">
        <v>2</v>
      </c>
      <c r="AC1145" s="42">
        <v>1</v>
      </c>
      <c r="AD1145" s="42">
        <v>7</v>
      </c>
      <c r="AE1145" s="42">
        <v>0</v>
      </c>
      <c r="AF1145" s="25">
        <f>G1145+H1145+I1145+J1145+K1145+L1145+M1145+N1145+O1145+P1145+Q1145+R1145+S1145+T1145+U1145+V1145+W1145+X1145+Y1145+Z1145+AA1145+AB1145+AC1145+AD1145</f>
        <v>573</v>
      </c>
      <c r="AG1145" s="25">
        <f>G1145+H1145+I1145+J1145+K1145+L1145+M1145+N1145+O1145+P1145+Q1145+R1145+S1145+T1145+U1145+V1145+W1145+X1145+Y1145+Z1145+AA1145+AB1145+AC1145</f>
        <v>566</v>
      </c>
    </row>
    <row r="1146" spans="1:55" ht="15.75" x14ac:dyDescent="0.25">
      <c r="A1146" s="9" t="s">
        <v>1491</v>
      </c>
      <c r="B1146" s="9" t="s">
        <v>2384</v>
      </c>
      <c r="C1146" s="9" t="s">
        <v>1493</v>
      </c>
      <c r="D1146" s="15">
        <v>17</v>
      </c>
      <c r="E1146" s="9" t="s">
        <v>2387</v>
      </c>
      <c r="F1146" s="9" t="s">
        <v>2388</v>
      </c>
      <c r="G1146" s="42">
        <v>1</v>
      </c>
      <c r="H1146" s="42">
        <v>208</v>
      </c>
      <c r="I1146" s="42">
        <v>0</v>
      </c>
      <c r="J1146" s="42">
        <v>0</v>
      </c>
      <c r="K1146" s="42">
        <v>0</v>
      </c>
      <c r="L1146" s="42">
        <v>0</v>
      </c>
      <c r="M1146" s="42">
        <v>0</v>
      </c>
      <c r="N1146" s="42">
        <v>3</v>
      </c>
      <c r="O1146" s="42">
        <v>0</v>
      </c>
      <c r="P1146" s="42">
        <v>0</v>
      </c>
      <c r="Q1146" s="42">
        <v>0</v>
      </c>
      <c r="R1146" s="42">
        <v>0</v>
      </c>
      <c r="S1146" s="42">
        <v>0</v>
      </c>
      <c r="T1146" s="42">
        <v>0</v>
      </c>
      <c r="U1146" s="42">
        <v>235</v>
      </c>
      <c r="V1146" s="42">
        <v>0</v>
      </c>
      <c r="W1146" s="42">
        <v>0</v>
      </c>
      <c r="X1146" s="44">
        <v>0</v>
      </c>
      <c r="Y1146" s="44">
        <v>2</v>
      </c>
      <c r="Z1146" s="44">
        <v>1</v>
      </c>
      <c r="AA1146" s="44">
        <v>0</v>
      </c>
      <c r="AB1146" s="44">
        <v>0</v>
      </c>
      <c r="AC1146" s="44">
        <v>1</v>
      </c>
      <c r="AD1146" s="44">
        <v>7</v>
      </c>
      <c r="AE1146" s="42">
        <v>0</v>
      </c>
      <c r="AF1146" s="25">
        <f t="shared" ref="AF1146:AF1147" si="467">G1146+H1146+I1146+J1146+K1146+L1146+M1146+N1146+O1146+P1146+Q1146+R1146+S1146+T1146+U1146+V1146+W1146+X1146+Y1146+Z1146+AA1146+AB1146+AC1146+AD1146</f>
        <v>458</v>
      </c>
      <c r="AG1146" s="25">
        <f t="shared" ref="AG1146:AG1147" si="468">G1146+H1146+I1146+J1146+K1146+L1146+M1146+N1146+O1146+P1146+Q1146+R1146+S1146+T1146+U1146+V1146+W1146+X1146+Y1146+Z1146+AA1146+AB1146+AC1146</f>
        <v>451</v>
      </c>
    </row>
    <row r="1147" spans="1:55" ht="15.75" x14ac:dyDescent="0.25">
      <c r="A1147" s="9" t="s">
        <v>1491</v>
      </c>
      <c r="B1147" s="9" t="s">
        <v>2384</v>
      </c>
      <c r="C1147" s="9" t="s">
        <v>1493</v>
      </c>
      <c r="D1147" s="15">
        <v>17</v>
      </c>
      <c r="E1147" s="9" t="s">
        <v>2389</v>
      </c>
      <c r="F1147" s="9" t="s">
        <v>2390</v>
      </c>
      <c r="G1147" s="41">
        <v>7</v>
      </c>
      <c r="H1147" s="41">
        <v>184</v>
      </c>
      <c r="I1147" s="41">
        <v>2</v>
      </c>
      <c r="J1147" s="41">
        <v>0</v>
      </c>
      <c r="K1147" s="41">
        <v>2</v>
      </c>
      <c r="L1147" s="41">
        <v>4</v>
      </c>
      <c r="M1147" s="41">
        <v>1</v>
      </c>
      <c r="N1147" s="41">
        <v>4</v>
      </c>
      <c r="O1147" s="41">
        <v>2</v>
      </c>
      <c r="P1147" s="41">
        <v>1</v>
      </c>
      <c r="Q1147" s="41">
        <v>0</v>
      </c>
      <c r="R1147" s="41">
        <v>0</v>
      </c>
      <c r="S1147" s="41">
        <v>0</v>
      </c>
      <c r="T1147" s="41">
        <v>0</v>
      </c>
      <c r="U1147" s="41">
        <v>291</v>
      </c>
      <c r="V1147" s="41">
        <v>6</v>
      </c>
      <c r="W1147" s="41">
        <v>0</v>
      </c>
      <c r="X1147" s="42">
        <v>0</v>
      </c>
      <c r="Y1147" s="42">
        <v>1</v>
      </c>
      <c r="Z1147" s="42">
        <v>0</v>
      </c>
      <c r="AA1147" s="42">
        <v>0</v>
      </c>
      <c r="AB1147" s="42">
        <v>0</v>
      </c>
      <c r="AC1147" s="42">
        <v>0</v>
      </c>
      <c r="AD1147" s="42">
        <v>5</v>
      </c>
      <c r="AE1147" s="42">
        <v>0</v>
      </c>
      <c r="AF1147" s="25">
        <f t="shared" si="467"/>
        <v>510</v>
      </c>
      <c r="AG1147" s="25">
        <f t="shared" si="468"/>
        <v>505</v>
      </c>
    </row>
    <row r="1148" spans="1:55" s="26" customFormat="1" ht="15.75" x14ac:dyDescent="0.25">
      <c r="A1148" s="60"/>
      <c r="B1148" s="60"/>
      <c r="C1148" s="61"/>
      <c r="D1148" s="62"/>
      <c r="E1148" s="23" t="s">
        <v>12</v>
      </c>
      <c r="F1148" s="66" t="s">
        <v>10</v>
      </c>
      <c r="G1148" s="66">
        <f>SUM(G1145:G1147)</f>
        <v>14</v>
      </c>
      <c r="H1148" s="66">
        <f t="shared" ref="H1148:AG1148" si="469">SUM(H1145:H1147)</f>
        <v>590</v>
      </c>
      <c r="I1148" s="66">
        <f t="shared" si="469"/>
        <v>4</v>
      </c>
      <c r="J1148" s="66">
        <f t="shared" si="469"/>
        <v>0</v>
      </c>
      <c r="K1148" s="66">
        <f t="shared" si="469"/>
        <v>2</v>
      </c>
      <c r="L1148" s="66">
        <f t="shared" si="469"/>
        <v>7</v>
      </c>
      <c r="M1148" s="66">
        <f t="shared" si="469"/>
        <v>6</v>
      </c>
      <c r="N1148" s="66">
        <f t="shared" si="469"/>
        <v>10</v>
      </c>
      <c r="O1148" s="66">
        <f t="shared" si="469"/>
        <v>2</v>
      </c>
      <c r="P1148" s="66">
        <f t="shared" si="469"/>
        <v>2</v>
      </c>
      <c r="Q1148" s="66">
        <f t="shared" si="469"/>
        <v>0</v>
      </c>
      <c r="R1148" s="66">
        <f t="shared" si="469"/>
        <v>0</v>
      </c>
      <c r="S1148" s="66">
        <f t="shared" si="469"/>
        <v>0</v>
      </c>
      <c r="T1148" s="66">
        <f t="shared" si="469"/>
        <v>1</v>
      </c>
      <c r="U1148" s="66">
        <f t="shared" si="469"/>
        <v>865</v>
      </c>
      <c r="V1148" s="66">
        <f t="shared" si="469"/>
        <v>8</v>
      </c>
      <c r="W1148" s="66">
        <f t="shared" si="469"/>
        <v>0</v>
      </c>
      <c r="X1148" s="66">
        <f t="shared" si="469"/>
        <v>2</v>
      </c>
      <c r="Y1148" s="66">
        <f t="shared" si="469"/>
        <v>3</v>
      </c>
      <c r="Z1148" s="66">
        <f t="shared" si="469"/>
        <v>2</v>
      </c>
      <c r="AA1148" s="66">
        <f t="shared" si="469"/>
        <v>0</v>
      </c>
      <c r="AB1148" s="66">
        <f t="shared" si="469"/>
        <v>2</v>
      </c>
      <c r="AC1148" s="66">
        <f t="shared" si="469"/>
        <v>2</v>
      </c>
      <c r="AD1148" s="66">
        <f t="shared" si="469"/>
        <v>19</v>
      </c>
      <c r="AE1148" s="66">
        <f t="shared" si="469"/>
        <v>0</v>
      </c>
      <c r="AF1148" s="67">
        <f t="shared" si="469"/>
        <v>1541</v>
      </c>
      <c r="AG1148" s="67">
        <f t="shared" si="469"/>
        <v>1522</v>
      </c>
      <c r="AH1148" s="83"/>
      <c r="AI1148" s="83"/>
      <c r="AJ1148" s="83"/>
      <c r="AK1148" s="83"/>
      <c r="AL1148" s="83"/>
      <c r="AM1148" s="83"/>
      <c r="AN1148" s="83"/>
      <c r="AO1148" s="83"/>
      <c r="AP1148" s="83"/>
      <c r="AQ1148" s="83"/>
      <c r="AR1148" s="83"/>
      <c r="AS1148" s="83"/>
      <c r="AT1148" s="83"/>
      <c r="AU1148" s="83"/>
      <c r="AV1148" s="83"/>
      <c r="AW1148" s="83"/>
      <c r="AX1148" s="83"/>
      <c r="AY1148" s="83"/>
      <c r="AZ1148" s="83"/>
      <c r="BA1148" s="83"/>
      <c r="BB1148" s="83"/>
      <c r="BC1148" s="83"/>
    </row>
    <row r="1149" spans="1:55" ht="15.75" x14ac:dyDescent="0.25">
      <c r="A1149" s="97"/>
      <c r="B1149" s="98"/>
      <c r="C1149" s="98"/>
      <c r="D1149" s="98"/>
      <c r="E1149" s="98"/>
      <c r="F1149" s="98"/>
      <c r="G1149" s="98"/>
      <c r="H1149" s="98"/>
      <c r="I1149" s="98"/>
      <c r="J1149" s="98"/>
      <c r="K1149" s="98"/>
      <c r="L1149" s="98"/>
      <c r="M1149" s="98"/>
      <c r="N1149" s="98"/>
      <c r="O1149" s="98"/>
      <c r="P1149" s="98"/>
      <c r="Q1149" s="98"/>
      <c r="R1149" s="98"/>
      <c r="S1149" s="98"/>
      <c r="T1149" s="98"/>
      <c r="U1149" s="98"/>
      <c r="V1149" s="98"/>
      <c r="W1149" s="98"/>
      <c r="X1149" s="98"/>
      <c r="Y1149" s="98"/>
      <c r="Z1149" s="98"/>
      <c r="AA1149" s="98"/>
      <c r="AB1149" s="98"/>
      <c r="AC1149" s="98"/>
      <c r="AD1149" s="98"/>
      <c r="AE1149" s="98"/>
      <c r="AF1149" s="98"/>
      <c r="AG1149" s="99"/>
    </row>
    <row r="1150" spans="1:55" ht="15.75" x14ac:dyDescent="0.25">
      <c r="A1150" s="9" t="s">
        <v>1491</v>
      </c>
      <c r="B1150" s="9" t="s">
        <v>2384</v>
      </c>
      <c r="C1150" s="9" t="s">
        <v>1493</v>
      </c>
      <c r="D1150" s="15">
        <v>18</v>
      </c>
      <c r="E1150" s="9" t="s">
        <v>2391</v>
      </c>
      <c r="F1150" s="9" t="s">
        <v>2392</v>
      </c>
      <c r="G1150" s="41">
        <v>2</v>
      </c>
      <c r="H1150" s="41">
        <v>155</v>
      </c>
      <c r="I1150" s="41">
        <v>0</v>
      </c>
      <c r="J1150" s="41">
        <v>0</v>
      </c>
      <c r="K1150" s="41">
        <v>0</v>
      </c>
      <c r="L1150" s="41">
        <v>0</v>
      </c>
      <c r="M1150" s="41">
        <v>0</v>
      </c>
      <c r="N1150" s="41">
        <v>2</v>
      </c>
      <c r="O1150" s="41">
        <v>0</v>
      </c>
      <c r="P1150" s="41">
        <v>2</v>
      </c>
      <c r="Q1150" s="41">
        <v>0</v>
      </c>
      <c r="R1150" s="41">
        <v>1</v>
      </c>
      <c r="S1150" s="41">
        <v>0</v>
      </c>
      <c r="T1150" s="41">
        <v>1</v>
      </c>
      <c r="U1150" s="41">
        <v>193</v>
      </c>
      <c r="V1150" s="41">
        <v>2</v>
      </c>
      <c r="W1150" s="41">
        <v>0</v>
      </c>
      <c r="X1150" s="42">
        <v>3</v>
      </c>
      <c r="Y1150" s="42">
        <v>0</v>
      </c>
      <c r="Z1150" s="42">
        <v>0</v>
      </c>
      <c r="AA1150" s="42">
        <v>0</v>
      </c>
      <c r="AB1150" s="42">
        <v>0</v>
      </c>
      <c r="AC1150" s="42">
        <v>1</v>
      </c>
      <c r="AD1150" s="42">
        <v>0</v>
      </c>
      <c r="AE1150" s="42">
        <v>0</v>
      </c>
      <c r="AF1150" s="25">
        <f>G1150+H1150+I1150+J1150+K1150+L1150+M1150+N1150+O1150+P1150+Q1150+R1150+S1150+T1150+U1150+V1150+W1150+X1150+Y1150+Z1150+AA1150+AB1150+AC1150+AD1150</f>
        <v>362</v>
      </c>
      <c r="AG1150" s="25">
        <f>G1150+H1150+I1150+J1150+K1150+L1150+M1150+N1150+O1150+P1150+Q1150+R1150+S1150+T1150+U1150+V1150+W1150+X1150+Y1150+Z1150+AA1150+AB1150+AC1150</f>
        <v>362</v>
      </c>
    </row>
    <row r="1151" spans="1:55" ht="15.75" x14ac:dyDescent="0.25">
      <c r="A1151" s="9" t="s">
        <v>1491</v>
      </c>
      <c r="B1151" s="9" t="s">
        <v>2384</v>
      </c>
      <c r="C1151" s="9" t="s">
        <v>1493</v>
      </c>
      <c r="D1151" s="15">
        <v>18</v>
      </c>
      <c r="E1151" s="9" t="s">
        <v>2393</v>
      </c>
      <c r="F1151" s="9" t="s">
        <v>2394</v>
      </c>
      <c r="G1151" s="42">
        <v>3</v>
      </c>
      <c r="H1151" s="42">
        <v>177</v>
      </c>
      <c r="I1151" s="42">
        <v>4</v>
      </c>
      <c r="J1151" s="42">
        <v>0</v>
      </c>
      <c r="K1151" s="42">
        <v>1</v>
      </c>
      <c r="L1151" s="42">
        <v>1</v>
      </c>
      <c r="M1151" s="42">
        <v>2</v>
      </c>
      <c r="N1151" s="42">
        <v>6</v>
      </c>
      <c r="O1151" s="42">
        <v>1</v>
      </c>
      <c r="P1151" s="42">
        <v>0</v>
      </c>
      <c r="Q1151" s="42">
        <v>0</v>
      </c>
      <c r="R1151" s="42">
        <v>0</v>
      </c>
      <c r="S1151" s="42">
        <v>0</v>
      </c>
      <c r="T1151" s="42">
        <v>1</v>
      </c>
      <c r="U1151" s="42">
        <v>319</v>
      </c>
      <c r="V1151" s="42">
        <v>2</v>
      </c>
      <c r="W1151" s="42">
        <v>0</v>
      </c>
      <c r="X1151" s="44">
        <v>1</v>
      </c>
      <c r="Y1151" s="44">
        <v>2</v>
      </c>
      <c r="Z1151" s="44">
        <v>1</v>
      </c>
      <c r="AA1151" s="44">
        <v>1</v>
      </c>
      <c r="AB1151" s="44">
        <v>0</v>
      </c>
      <c r="AC1151" s="44">
        <v>1</v>
      </c>
      <c r="AD1151" s="44">
        <v>11</v>
      </c>
      <c r="AE1151" s="42">
        <v>0</v>
      </c>
      <c r="AF1151" s="25">
        <f t="shared" ref="AF1151:AF1152" si="470">G1151+H1151+I1151+J1151+K1151+L1151+M1151+N1151+O1151+P1151+Q1151+R1151+S1151+T1151+U1151+V1151+W1151+X1151+Y1151+Z1151+AA1151+AB1151+AC1151+AD1151</f>
        <v>534</v>
      </c>
      <c r="AG1151" s="25">
        <f t="shared" ref="AG1151:AG1152" si="471">G1151+H1151+I1151+J1151+K1151+L1151+M1151+N1151+O1151+P1151+Q1151+R1151+S1151+T1151+U1151+V1151+W1151+X1151+Y1151+Z1151+AA1151+AB1151+AC1151</f>
        <v>523</v>
      </c>
    </row>
    <row r="1152" spans="1:55" ht="15.75" x14ac:dyDescent="0.25">
      <c r="A1152" s="9" t="s">
        <v>1491</v>
      </c>
      <c r="B1152" s="9" t="s">
        <v>2384</v>
      </c>
      <c r="C1152" s="9" t="s">
        <v>1493</v>
      </c>
      <c r="D1152" s="15">
        <v>18</v>
      </c>
      <c r="E1152" s="9" t="s">
        <v>2395</v>
      </c>
      <c r="F1152" s="9" t="s">
        <v>2396</v>
      </c>
      <c r="G1152" s="41">
        <v>1</v>
      </c>
      <c r="H1152" s="41">
        <v>124</v>
      </c>
      <c r="I1152" s="41">
        <v>0</v>
      </c>
      <c r="J1152" s="41">
        <v>0</v>
      </c>
      <c r="K1152" s="41">
        <v>1</v>
      </c>
      <c r="L1152" s="41">
        <v>0</v>
      </c>
      <c r="M1152" s="41">
        <v>0</v>
      </c>
      <c r="N1152" s="41">
        <v>2</v>
      </c>
      <c r="O1152" s="41">
        <v>0</v>
      </c>
      <c r="P1152" s="41">
        <v>0</v>
      </c>
      <c r="Q1152" s="41">
        <v>0</v>
      </c>
      <c r="R1152" s="41">
        <v>0</v>
      </c>
      <c r="S1152" s="41">
        <v>0</v>
      </c>
      <c r="T1152" s="41">
        <v>0</v>
      </c>
      <c r="U1152" s="41">
        <v>299</v>
      </c>
      <c r="V1152" s="41">
        <v>2</v>
      </c>
      <c r="W1152" s="41">
        <v>0</v>
      </c>
      <c r="X1152" s="42">
        <v>0</v>
      </c>
      <c r="Y1152" s="42">
        <v>0</v>
      </c>
      <c r="Z1152" s="42">
        <v>0</v>
      </c>
      <c r="AA1152" s="42">
        <v>0</v>
      </c>
      <c r="AB1152" s="42">
        <v>0</v>
      </c>
      <c r="AC1152" s="42">
        <v>0</v>
      </c>
      <c r="AD1152" s="42">
        <v>1</v>
      </c>
      <c r="AE1152" s="42">
        <v>0</v>
      </c>
      <c r="AF1152" s="25">
        <f t="shared" si="470"/>
        <v>430</v>
      </c>
      <c r="AG1152" s="25">
        <f t="shared" si="471"/>
        <v>429</v>
      </c>
    </row>
    <row r="1153" spans="1:55" s="26" customFormat="1" ht="15.75" x14ac:dyDescent="0.25">
      <c r="A1153" s="60"/>
      <c r="B1153" s="60"/>
      <c r="C1153" s="61"/>
      <c r="D1153" s="62"/>
      <c r="E1153" s="23" t="s">
        <v>12</v>
      </c>
      <c r="F1153" s="66" t="s">
        <v>10</v>
      </c>
      <c r="G1153" s="66">
        <f>SUM(G1150:G1152)</f>
        <v>6</v>
      </c>
      <c r="H1153" s="66">
        <f t="shared" ref="H1153:AG1153" si="472">SUM(H1150:H1152)</f>
        <v>456</v>
      </c>
      <c r="I1153" s="66">
        <f t="shared" si="472"/>
        <v>4</v>
      </c>
      <c r="J1153" s="66">
        <f t="shared" si="472"/>
        <v>0</v>
      </c>
      <c r="K1153" s="66">
        <f t="shared" si="472"/>
        <v>2</v>
      </c>
      <c r="L1153" s="66">
        <f t="shared" si="472"/>
        <v>1</v>
      </c>
      <c r="M1153" s="66">
        <f t="shared" si="472"/>
        <v>2</v>
      </c>
      <c r="N1153" s="66">
        <f t="shared" si="472"/>
        <v>10</v>
      </c>
      <c r="O1153" s="66">
        <f t="shared" si="472"/>
        <v>1</v>
      </c>
      <c r="P1153" s="66">
        <f t="shared" si="472"/>
        <v>2</v>
      </c>
      <c r="Q1153" s="66">
        <f t="shared" si="472"/>
        <v>0</v>
      </c>
      <c r="R1153" s="66">
        <f t="shared" si="472"/>
        <v>1</v>
      </c>
      <c r="S1153" s="66">
        <f t="shared" si="472"/>
        <v>0</v>
      </c>
      <c r="T1153" s="66">
        <f t="shared" si="472"/>
        <v>2</v>
      </c>
      <c r="U1153" s="66">
        <f t="shared" si="472"/>
        <v>811</v>
      </c>
      <c r="V1153" s="66">
        <f t="shared" si="472"/>
        <v>6</v>
      </c>
      <c r="W1153" s="66">
        <f t="shared" si="472"/>
        <v>0</v>
      </c>
      <c r="X1153" s="66">
        <f t="shared" si="472"/>
        <v>4</v>
      </c>
      <c r="Y1153" s="66">
        <f t="shared" si="472"/>
        <v>2</v>
      </c>
      <c r="Z1153" s="66">
        <f t="shared" si="472"/>
        <v>1</v>
      </c>
      <c r="AA1153" s="66">
        <f t="shared" si="472"/>
        <v>1</v>
      </c>
      <c r="AB1153" s="66">
        <f t="shared" si="472"/>
        <v>0</v>
      </c>
      <c r="AC1153" s="66">
        <f t="shared" si="472"/>
        <v>2</v>
      </c>
      <c r="AD1153" s="66">
        <f t="shared" si="472"/>
        <v>12</v>
      </c>
      <c r="AE1153" s="66">
        <f t="shared" si="472"/>
        <v>0</v>
      </c>
      <c r="AF1153" s="67">
        <f t="shared" si="472"/>
        <v>1326</v>
      </c>
      <c r="AG1153" s="67">
        <f t="shared" si="472"/>
        <v>1314</v>
      </c>
      <c r="AH1153" s="83"/>
      <c r="AI1153" s="83"/>
      <c r="AJ1153" s="83"/>
      <c r="AK1153" s="83"/>
      <c r="AL1153" s="83"/>
      <c r="AM1153" s="83"/>
      <c r="AN1153" s="83"/>
      <c r="AO1153" s="83"/>
      <c r="AP1153" s="83"/>
      <c r="AQ1153" s="83"/>
      <c r="AR1153" s="83"/>
      <c r="AS1153" s="83"/>
      <c r="AT1153" s="83"/>
      <c r="AU1153" s="83"/>
      <c r="AV1153" s="83"/>
      <c r="AW1153" s="83"/>
      <c r="AX1153" s="83"/>
      <c r="AY1153" s="83"/>
      <c r="AZ1153" s="83"/>
      <c r="BA1153" s="83"/>
      <c r="BB1153" s="83"/>
      <c r="BC1153" s="83"/>
    </row>
    <row r="1154" spans="1:55" ht="15.75" x14ac:dyDescent="0.25">
      <c r="A1154" s="97"/>
      <c r="B1154" s="98"/>
      <c r="C1154" s="98"/>
      <c r="D1154" s="98"/>
      <c r="E1154" s="98"/>
      <c r="F1154" s="98"/>
      <c r="G1154" s="98"/>
      <c r="H1154" s="98"/>
      <c r="I1154" s="98"/>
      <c r="J1154" s="98"/>
      <c r="K1154" s="98"/>
      <c r="L1154" s="98"/>
      <c r="M1154" s="98"/>
      <c r="N1154" s="98"/>
      <c r="O1154" s="98"/>
      <c r="P1154" s="98"/>
      <c r="Q1154" s="98"/>
      <c r="R1154" s="98"/>
      <c r="S1154" s="98"/>
      <c r="T1154" s="98"/>
      <c r="U1154" s="98"/>
      <c r="V1154" s="98"/>
      <c r="W1154" s="98"/>
      <c r="X1154" s="98"/>
      <c r="Y1154" s="98"/>
      <c r="Z1154" s="98"/>
      <c r="AA1154" s="98"/>
      <c r="AB1154" s="98"/>
      <c r="AC1154" s="98"/>
      <c r="AD1154" s="98"/>
      <c r="AE1154" s="98"/>
      <c r="AF1154" s="98"/>
      <c r="AG1154" s="99"/>
    </row>
    <row r="1155" spans="1:55" ht="15.75" x14ac:dyDescent="0.25">
      <c r="A1155" s="9" t="s">
        <v>1491</v>
      </c>
      <c r="B1155" s="9" t="s">
        <v>2384</v>
      </c>
      <c r="C1155" s="9" t="s">
        <v>1493</v>
      </c>
      <c r="D1155" s="15">
        <v>19</v>
      </c>
      <c r="E1155" s="9" t="s">
        <v>2397</v>
      </c>
      <c r="F1155" s="9" t="s">
        <v>2398</v>
      </c>
      <c r="G1155" s="41">
        <v>0</v>
      </c>
      <c r="H1155" s="41">
        <v>61</v>
      </c>
      <c r="I1155" s="41">
        <v>1</v>
      </c>
      <c r="J1155" s="41">
        <v>0</v>
      </c>
      <c r="K1155" s="41">
        <v>2</v>
      </c>
      <c r="L1155" s="41">
        <v>0</v>
      </c>
      <c r="M1155" s="41">
        <v>0</v>
      </c>
      <c r="N1155" s="41">
        <v>3</v>
      </c>
      <c r="O1155" s="41">
        <v>0</v>
      </c>
      <c r="P1155" s="41">
        <v>2</v>
      </c>
      <c r="Q1155" s="41">
        <v>2</v>
      </c>
      <c r="R1155" s="41">
        <v>0</v>
      </c>
      <c r="S1155" s="41">
        <v>0</v>
      </c>
      <c r="T1155" s="41">
        <v>0</v>
      </c>
      <c r="U1155" s="41">
        <v>181</v>
      </c>
      <c r="V1155" s="41">
        <v>0</v>
      </c>
      <c r="W1155" s="41">
        <v>0</v>
      </c>
      <c r="X1155" s="42">
        <v>0</v>
      </c>
      <c r="Y1155" s="42">
        <v>0</v>
      </c>
      <c r="Z1155" s="42">
        <v>0</v>
      </c>
      <c r="AA1155" s="42">
        <v>0</v>
      </c>
      <c r="AB1155" s="42">
        <v>1</v>
      </c>
      <c r="AC1155" s="42">
        <v>0</v>
      </c>
      <c r="AD1155" s="42">
        <v>1</v>
      </c>
      <c r="AE1155" s="42">
        <v>0</v>
      </c>
      <c r="AF1155" s="25">
        <f>G1155+H1155+I1155+J1155+K1155+L1155+M1155+N1155+O1155+P1155+Q1155+R1155+S1155+T1155+U1155+V1155+W1155+X1155+Y1155+Z1155+AA1155+AB1155+AC1155+AD1155</f>
        <v>254</v>
      </c>
      <c r="AG1155" s="25">
        <f>G1155+H1155+I1155+J1155+K1155+L1155+M1155+N1155+O1155+P1155+Q1155+R1155+S1155+T1155+U1155+V1155+W1155+X1155+Y1155+Z1155+AA1155+AB1155+AC1155</f>
        <v>253</v>
      </c>
    </row>
    <row r="1156" spans="1:55" ht="15.75" x14ac:dyDescent="0.25">
      <c r="A1156" s="9" t="s">
        <v>1491</v>
      </c>
      <c r="B1156" s="9" t="s">
        <v>2384</v>
      </c>
      <c r="C1156" s="9" t="s">
        <v>1493</v>
      </c>
      <c r="D1156" s="15">
        <v>19</v>
      </c>
      <c r="E1156" s="9" t="s">
        <v>2399</v>
      </c>
      <c r="F1156" s="9" t="s">
        <v>2400</v>
      </c>
      <c r="G1156" s="42">
        <v>1</v>
      </c>
      <c r="H1156" s="42">
        <v>86</v>
      </c>
      <c r="I1156" s="42">
        <v>1</v>
      </c>
      <c r="J1156" s="42">
        <v>0</v>
      </c>
      <c r="K1156" s="42">
        <v>0</v>
      </c>
      <c r="L1156" s="42">
        <v>0</v>
      </c>
      <c r="M1156" s="42">
        <v>0</v>
      </c>
      <c r="N1156" s="42">
        <v>1</v>
      </c>
      <c r="O1156" s="42">
        <v>0</v>
      </c>
      <c r="P1156" s="42">
        <v>0</v>
      </c>
      <c r="Q1156" s="42">
        <v>0</v>
      </c>
      <c r="R1156" s="42">
        <v>0</v>
      </c>
      <c r="S1156" s="42">
        <v>0</v>
      </c>
      <c r="T1156" s="42">
        <v>0</v>
      </c>
      <c r="U1156" s="42">
        <v>326</v>
      </c>
      <c r="V1156" s="42">
        <v>1</v>
      </c>
      <c r="W1156" s="42">
        <v>0</v>
      </c>
      <c r="X1156" s="44">
        <v>0</v>
      </c>
      <c r="Y1156" s="44">
        <v>0</v>
      </c>
      <c r="Z1156" s="44">
        <v>1</v>
      </c>
      <c r="AA1156" s="44">
        <v>0</v>
      </c>
      <c r="AB1156" s="44">
        <v>1</v>
      </c>
      <c r="AC1156" s="44">
        <v>0</v>
      </c>
      <c r="AD1156" s="44">
        <v>8</v>
      </c>
      <c r="AE1156" s="42">
        <v>0</v>
      </c>
      <c r="AF1156" s="25">
        <f t="shared" ref="AF1156:AF1158" si="473">G1156+H1156+I1156+J1156+K1156+L1156+M1156+N1156+O1156+P1156+Q1156+R1156+S1156+T1156+U1156+V1156+W1156+X1156+Y1156+Z1156+AA1156+AB1156+AC1156+AD1156</f>
        <v>426</v>
      </c>
      <c r="AG1156" s="25">
        <f t="shared" ref="AG1156:AG1158" si="474">G1156+H1156+I1156+J1156+K1156+L1156+M1156+N1156+O1156+P1156+Q1156+R1156+S1156+T1156+U1156+V1156+W1156+X1156+Y1156+Z1156+AA1156+AB1156+AC1156</f>
        <v>418</v>
      </c>
    </row>
    <row r="1157" spans="1:55" ht="15.75" x14ac:dyDescent="0.25">
      <c r="A1157" s="9" t="s">
        <v>1491</v>
      </c>
      <c r="B1157" s="9" t="s">
        <v>2384</v>
      </c>
      <c r="C1157" s="9" t="s">
        <v>1493</v>
      </c>
      <c r="D1157" s="15">
        <v>19</v>
      </c>
      <c r="E1157" s="9" t="s">
        <v>2401</v>
      </c>
      <c r="F1157" s="9" t="s">
        <v>2402</v>
      </c>
      <c r="G1157" s="41">
        <v>0</v>
      </c>
      <c r="H1157" s="41">
        <v>40</v>
      </c>
      <c r="I1157" s="41">
        <v>0</v>
      </c>
      <c r="J1157" s="41">
        <v>0</v>
      </c>
      <c r="K1157" s="41">
        <v>0</v>
      </c>
      <c r="L1157" s="41">
        <v>2</v>
      </c>
      <c r="M1157" s="41">
        <v>1</v>
      </c>
      <c r="N1157" s="41">
        <v>0</v>
      </c>
      <c r="O1157" s="41">
        <v>1</v>
      </c>
      <c r="P1157" s="41">
        <v>0</v>
      </c>
      <c r="Q1157" s="41">
        <v>0</v>
      </c>
      <c r="R1157" s="41">
        <v>0</v>
      </c>
      <c r="S1157" s="41">
        <v>0</v>
      </c>
      <c r="T1157" s="41">
        <v>0</v>
      </c>
      <c r="U1157" s="41">
        <v>178</v>
      </c>
      <c r="V1157" s="41">
        <v>0</v>
      </c>
      <c r="W1157" s="41">
        <v>0</v>
      </c>
      <c r="X1157" s="42">
        <v>0</v>
      </c>
      <c r="Y1157" s="42">
        <v>1</v>
      </c>
      <c r="Z1157" s="42">
        <v>0</v>
      </c>
      <c r="AA1157" s="42">
        <v>0</v>
      </c>
      <c r="AB1157" s="42">
        <v>0</v>
      </c>
      <c r="AC1157" s="42">
        <v>0</v>
      </c>
      <c r="AD1157" s="42">
        <v>1</v>
      </c>
      <c r="AE1157" s="42">
        <v>0</v>
      </c>
      <c r="AF1157" s="25">
        <f t="shared" si="473"/>
        <v>224</v>
      </c>
      <c r="AG1157" s="25">
        <f t="shared" si="474"/>
        <v>223</v>
      </c>
    </row>
    <row r="1158" spans="1:55" ht="15.75" x14ac:dyDescent="0.25">
      <c r="A1158" s="9" t="s">
        <v>1491</v>
      </c>
      <c r="B1158" s="9" t="s">
        <v>2384</v>
      </c>
      <c r="C1158" s="9" t="s">
        <v>1493</v>
      </c>
      <c r="D1158" s="15">
        <v>19</v>
      </c>
      <c r="E1158" s="9" t="s">
        <v>2403</v>
      </c>
      <c r="F1158" s="9" t="s">
        <v>2404</v>
      </c>
      <c r="G1158" s="41">
        <v>1</v>
      </c>
      <c r="H1158" s="41">
        <v>101</v>
      </c>
      <c r="I1158" s="41">
        <v>0</v>
      </c>
      <c r="J1158" s="41">
        <v>0</v>
      </c>
      <c r="K1158" s="41">
        <v>0</v>
      </c>
      <c r="L1158" s="41">
        <v>0</v>
      </c>
      <c r="M1158" s="41">
        <v>1</v>
      </c>
      <c r="N1158" s="41">
        <v>2</v>
      </c>
      <c r="O1158" s="41">
        <v>1</v>
      </c>
      <c r="P1158" s="41">
        <v>0</v>
      </c>
      <c r="Q1158" s="41">
        <v>0</v>
      </c>
      <c r="R1158" s="41">
        <v>0</v>
      </c>
      <c r="S1158" s="41">
        <v>0</v>
      </c>
      <c r="T1158" s="41">
        <v>0</v>
      </c>
      <c r="U1158" s="41">
        <v>243</v>
      </c>
      <c r="V1158" s="41">
        <v>1</v>
      </c>
      <c r="W1158" s="41">
        <v>0</v>
      </c>
      <c r="X1158" s="42">
        <v>0</v>
      </c>
      <c r="Y1158" s="42">
        <v>0</v>
      </c>
      <c r="Z1158" s="42">
        <v>0</v>
      </c>
      <c r="AA1158" s="42">
        <v>0</v>
      </c>
      <c r="AB1158" s="42">
        <v>1</v>
      </c>
      <c r="AC1158" s="42">
        <v>1</v>
      </c>
      <c r="AD1158" s="42">
        <v>7</v>
      </c>
      <c r="AE1158" s="42">
        <v>0</v>
      </c>
      <c r="AF1158" s="25">
        <f t="shared" si="473"/>
        <v>359</v>
      </c>
      <c r="AG1158" s="25">
        <f t="shared" si="474"/>
        <v>352</v>
      </c>
    </row>
    <row r="1159" spans="1:55" s="26" customFormat="1" ht="15.75" x14ac:dyDescent="0.25">
      <c r="A1159" s="60"/>
      <c r="B1159" s="60"/>
      <c r="C1159" s="61"/>
      <c r="D1159" s="62"/>
      <c r="E1159" s="23" t="s">
        <v>11</v>
      </c>
      <c r="F1159" s="66" t="s">
        <v>10</v>
      </c>
      <c r="G1159" s="66">
        <f>SUM(G1155:G1158)</f>
        <v>2</v>
      </c>
      <c r="H1159" s="66">
        <f t="shared" ref="H1159:AG1159" si="475">SUM(H1155:H1158)</f>
        <v>288</v>
      </c>
      <c r="I1159" s="66">
        <f t="shared" si="475"/>
        <v>2</v>
      </c>
      <c r="J1159" s="66">
        <f t="shared" si="475"/>
        <v>0</v>
      </c>
      <c r="K1159" s="66">
        <f t="shared" si="475"/>
        <v>2</v>
      </c>
      <c r="L1159" s="66">
        <f t="shared" si="475"/>
        <v>2</v>
      </c>
      <c r="M1159" s="66">
        <f t="shared" si="475"/>
        <v>2</v>
      </c>
      <c r="N1159" s="66">
        <f t="shared" si="475"/>
        <v>6</v>
      </c>
      <c r="O1159" s="66">
        <f t="shared" si="475"/>
        <v>2</v>
      </c>
      <c r="P1159" s="66">
        <f t="shared" si="475"/>
        <v>2</v>
      </c>
      <c r="Q1159" s="66">
        <f t="shared" si="475"/>
        <v>2</v>
      </c>
      <c r="R1159" s="66">
        <f t="shared" si="475"/>
        <v>0</v>
      </c>
      <c r="S1159" s="66">
        <f t="shared" si="475"/>
        <v>0</v>
      </c>
      <c r="T1159" s="66">
        <f t="shared" si="475"/>
        <v>0</v>
      </c>
      <c r="U1159" s="66">
        <f t="shared" si="475"/>
        <v>928</v>
      </c>
      <c r="V1159" s="66">
        <f t="shared" si="475"/>
        <v>2</v>
      </c>
      <c r="W1159" s="66">
        <f t="shared" si="475"/>
        <v>0</v>
      </c>
      <c r="X1159" s="66">
        <f t="shared" si="475"/>
        <v>0</v>
      </c>
      <c r="Y1159" s="66">
        <f t="shared" si="475"/>
        <v>1</v>
      </c>
      <c r="Z1159" s="66">
        <f t="shared" si="475"/>
        <v>1</v>
      </c>
      <c r="AA1159" s="66">
        <f t="shared" si="475"/>
        <v>0</v>
      </c>
      <c r="AB1159" s="66">
        <f t="shared" si="475"/>
        <v>3</v>
      </c>
      <c r="AC1159" s="66">
        <f t="shared" si="475"/>
        <v>1</v>
      </c>
      <c r="AD1159" s="66">
        <f t="shared" si="475"/>
        <v>17</v>
      </c>
      <c r="AE1159" s="66">
        <f t="shared" si="475"/>
        <v>0</v>
      </c>
      <c r="AF1159" s="67">
        <f t="shared" si="475"/>
        <v>1263</v>
      </c>
      <c r="AG1159" s="67">
        <f t="shared" si="475"/>
        <v>1246</v>
      </c>
      <c r="AH1159" s="83"/>
      <c r="AI1159" s="83"/>
      <c r="AJ1159" s="83"/>
      <c r="AK1159" s="83"/>
      <c r="AL1159" s="83"/>
      <c r="AM1159" s="83"/>
      <c r="AN1159" s="83"/>
      <c r="AO1159" s="83"/>
      <c r="AP1159" s="83"/>
      <c r="AQ1159" s="83"/>
      <c r="AR1159" s="83"/>
      <c r="AS1159" s="83"/>
      <c r="AT1159" s="83"/>
      <c r="AU1159" s="83"/>
      <c r="AV1159" s="83"/>
      <c r="AW1159" s="83"/>
      <c r="AX1159" s="83"/>
      <c r="AY1159" s="83"/>
      <c r="AZ1159" s="83"/>
      <c r="BA1159" s="83"/>
      <c r="BB1159" s="83"/>
      <c r="BC1159" s="83"/>
    </row>
    <row r="1160" spans="1:55" ht="15.75" x14ac:dyDescent="0.25">
      <c r="A1160" s="97"/>
      <c r="B1160" s="98"/>
      <c r="C1160" s="98"/>
      <c r="D1160" s="98"/>
      <c r="E1160" s="98"/>
      <c r="F1160" s="98"/>
      <c r="G1160" s="98"/>
      <c r="H1160" s="98"/>
      <c r="I1160" s="98"/>
      <c r="J1160" s="98"/>
      <c r="K1160" s="98"/>
      <c r="L1160" s="98"/>
      <c r="M1160" s="98"/>
      <c r="N1160" s="98"/>
      <c r="O1160" s="98"/>
      <c r="P1160" s="98"/>
      <c r="Q1160" s="98"/>
      <c r="R1160" s="98"/>
      <c r="S1160" s="98"/>
      <c r="T1160" s="98"/>
      <c r="U1160" s="98"/>
      <c r="V1160" s="98"/>
      <c r="W1160" s="98"/>
      <c r="X1160" s="98"/>
      <c r="Y1160" s="98"/>
      <c r="Z1160" s="98"/>
      <c r="AA1160" s="98"/>
      <c r="AB1160" s="98"/>
      <c r="AC1160" s="98"/>
      <c r="AD1160" s="98"/>
      <c r="AE1160" s="98"/>
      <c r="AF1160" s="98"/>
      <c r="AG1160" s="99"/>
    </row>
    <row r="1161" spans="1:55" ht="15.75" x14ac:dyDescent="0.25">
      <c r="A1161" s="9" t="s">
        <v>1491</v>
      </c>
      <c r="B1161" s="9" t="s">
        <v>2384</v>
      </c>
      <c r="C1161" s="9" t="s">
        <v>1493</v>
      </c>
      <c r="D1161" s="15">
        <v>20</v>
      </c>
      <c r="E1161" s="9" t="s">
        <v>2405</v>
      </c>
      <c r="F1161" s="9" t="s">
        <v>2406</v>
      </c>
      <c r="G1161" s="41">
        <v>4</v>
      </c>
      <c r="H1161" s="41">
        <v>92</v>
      </c>
      <c r="I1161" s="41">
        <v>2</v>
      </c>
      <c r="J1161" s="41">
        <v>2</v>
      </c>
      <c r="K1161" s="41">
        <v>0</v>
      </c>
      <c r="L1161" s="41">
        <v>2</v>
      </c>
      <c r="M1161" s="41">
        <v>0</v>
      </c>
      <c r="N1161" s="41">
        <v>0</v>
      </c>
      <c r="O1161" s="41">
        <v>1</v>
      </c>
      <c r="P1161" s="41">
        <v>1</v>
      </c>
      <c r="Q1161" s="41">
        <v>0</v>
      </c>
      <c r="R1161" s="41">
        <v>1</v>
      </c>
      <c r="S1161" s="41">
        <v>0</v>
      </c>
      <c r="T1161" s="41">
        <v>0</v>
      </c>
      <c r="U1161" s="41">
        <v>248</v>
      </c>
      <c r="V1161" s="41">
        <v>3</v>
      </c>
      <c r="W1161" s="41">
        <v>0</v>
      </c>
      <c r="X1161" s="42">
        <v>0</v>
      </c>
      <c r="Y1161" s="42">
        <v>0</v>
      </c>
      <c r="Z1161" s="42">
        <v>1</v>
      </c>
      <c r="AA1161" s="42">
        <v>0</v>
      </c>
      <c r="AB1161" s="42">
        <v>1</v>
      </c>
      <c r="AC1161" s="42">
        <v>1</v>
      </c>
      <c r="AD1161" s="42">
        <v>0</v>
      </c>
      <c r="AE1161" s="42">
        <v>0</v>
      </c>
      <c r="AF1161" s="25">
        <f>G1161+H1161+I1161+J1161+K1161+L1161+M1161+N1161+O1161+P1161+Q1161+R1161+S1161+T1161+U1161+V1161+W1161+X1161+Y1161+Z1161+AA1161+AB1161+AC1161+AD1161</f>
        <v>359</v>
      </c>
      <c r="AG1161" s="25">
        <f>G1161+H1161+I1161+J1161+K1161+L1161+M1161+N1161+O1161+P1161+Q1161+R1161+S1161+T1161+U1161+V1161+W1161+X1161+Y1161+Z1161+AA1161+AB1161+AC1161</f>
        <v>359</v>
      </c>
    </row>
    <row r="1162" spans="1:55" ht="15.75" x14ac:dyDescent="0.25">
      <c r="A1162" s="9" t="s">
        <v>1491</v>
      </c>
      <c r="B1162" s="9" t="s">
        <v>2384</v>
      </c>
      <c r="C1162" s="9" t="s">
        <v>1493</v>
      </c>
      <c r="D1162" s="15">
        <v>20</v>
      </c>
      <c r="E1162" s="9" t="s">
        <v>2407</v>
      </c>
      <c r="F1162" s="9" t="s">
        <v>2408</v>
      </c>
      <c r="G1162" s="42">
        <v>5</v>
      </c>
      <c r="H1162" s="42">
        <v>100</v>
      </c>
      <c r="I1162" s="42">
        <v>2</v>
      </c>
      <c r="J1162" s="42">
        <v>0</v>
      </c>
      <c r="K1162" s="42">
        <v>0</v>
      </c>
      <c r="L1162" s="42">
        <v>1</v>
      </c>
      <c r="M1162" s="42">
        <v>0</v>
      </c>
      <c r="N1162" s="42">
        <v>0</v>
      </c>
      <c r="O1162" s="42">
        <v>2</v>
      </c>
      <c r="P1162" s="42">
        <v>0</v>
      </c>
      <c r="Q1162" s="42">
        <v>0</v>
      </c>
      <c r="R1162" s="42">
        <v>0</v>
      </c>
      <c r="S1162" s="42">
        <v>0</v>
      </c>
      <c r="T1162" s="42">
        <v>0</v>
      </c>
      <c r="U1162" s="42">
        <v>359</v>
      </c>
      <c r="V1162" s="42">
        <v>2</v>
      </c>
      <c r="W1162" s="42">
        <v>0</v>
      </c>
      <c r="X1162" s="44">
        <v>0</v>
      </c>
      <c r="Y1162" s="44">
        <v>1</v>
      </c>
      <c r="Z1162" s="44">
        <v>2</v>
      </c>
      <c r="AA1162" s="44">
        <v>0</v>
      </c>
      <c r="AB1162" s="44">
        <v>0</v>
      </c>
      <c r="AC1162" s="44">
        <v>1</v>
      </c>
      <c r="AD1162" s="44">
        <v>5</v>
      </c>
      <c r="AE1162" s="42">
        <v>0</v>
      </c>
      <c r="AF1162" s="25">
        <f t="shared" ref="AF1162:AF1164" si="476">G1162+H1162+I1162+J1162+K1162+L1162+M1162+N1162+O1162+P1162+Q1162+R1162+S1162+T1162+U1162+V1162+W1162+X1162+Y1162+Z1162+AA1162+AB1162+AC1162+AD1162</f>
        <v>480</v>
      </c>
      <c r="AG1162" s="25">
        <f t="shared" ref="AG1162:AG1164" si="477">G1162+H1162+I1162+J1162+K1162+L1162+M1162+N1162+O1162+P1162+Q1162+R1162+S1162+T1162+U1162+V1162+W1162+X1162+Y1162+Z1162+AA1162+AB1162+AC1162</f>
        <v>475</v>
      </c>
    </row>
    <row r="1163" spans="1:55" ht="15.75" x14ac:dyDescent="0.25">
      <c r="A1163" s="9" t="s">
        <v>1491</v>
      </c>
      <c r="B1163" s="9" t="s">
        <v>2384</v>
      </c>
      <c r="C1163" s="9" t="s">
        <v>1493</v>
      </c>
      <c r="D1163" s="15">
        <v>20</v>
      </c>
      <c r="E1163" s="9" t="s">
        <v>2407</v>
      </c>
      <c r="F1163" s="9" t="s">
        <v>2409</v>
      </c>
      <c r="G1163" s="41">
        <v>1</v>
      </c>
      <c r="H1163" s="41">
        <v>106</v>
      </c>
      <c r="I1163" s="41">
        <v>0</v>
      </c>
      <c r="J1163" s="41">
        <v>0</v>
      </c>
      <c r="K1163" s="41">
        <v>0</v>
      </c>
      <c r="L1163" s="41">
        <v>1</v>
      </c>
      <c r="M1163" s="41">
        <v>3</v>
      </c>
      <c r="N1163" s="41">
        <v>1</v>
      </c>
      <c r="O1163" s="41">
        <v>1</v>
      </c>
      <c r="P1163" s="41">
        <v>0</v>
      </c>
      <c r="Q1163" s="41">
        <v>0</v>
      </c>
      <c r="R1163" s="41">
        <v>0</v>
      </c>
      <c r="S1163" s="41">
        <v>0</v>
      </c>
      <c r="T1163" s="41">
        <v>0</v>
      </c>
      <c r="U1163" s="41">
        <v>349</v>
      </c>
      <c r="V1163" s="41">
        <v>1</v>
      </c>
      <c r="W1163" s="41">
        <v>0</v>
      </c>
      <c r="X1163" s="42">
        <v>1</v>
      </c>
      <c r="Y1163" s="42">
        <v>0</v>
      </c>
      <c r="Z1163" s="42">
        <v>0</v>
      </c>
      <c r="AA1163" s="42">
        <v>0</v>
      </c>
      <c r="AB1163" s="42">
        <v>0</v>
      </c>
      <c r="AC1163" s="42">
        <v>0</v>
      </c>
      <c r="AD1163" s="42">
        <v>14</v>
      </c>
      <c r="AE1163" s="42">
        <v>0</v>
      </c>
      <c r="AF1163" s="25">
        <f t="shared" si="476"/>
        <v>478</v>
      </c>
      <c r="AG1163" s="25">
        <f t="shared" si="477"/>
        <v>464</v>
      </c>
    </row>
    <row r="1164" spans="1:55" ht="15.75" x14ac:dyDescent="0.25">
      <c r="A1164" s="9" t="s">
        <v>1491</v>
      </c>
      <c r="B1164" s="9" t="s">
        <v>2384</v>
      </c>
      <c r="C1164" s="9" t="s">
        <v>1493</v>
      </c>
      <c r="D1164" s="15">
        <v>20</v>
      </c>
      <c r="E1164" s="9" t="s">
        <v>948</v>
      </c>
      <c r="F1164" s="9" t="s">
        <v>2410</v>
      </c>
      <c r="G1164" s="41">
        <v>3</v>
      </c>
      <c r="H1164" s="41">
        <v>122</v>
      </c>
      <c r="I1164" s="41">
        <v>1</v>
      </c>
      <c r="J1164" s="41">
        <v>1</v>
      </c>
      <c r="K1164" s="41">
        <v>0</v>
      </c>
      <c r="L1164" s="41">
        <v>0</v>
      </c>
      <c r="M1164" s="41">
        <v>2</v>
      </c>
      <c r="N1164" s="41">
        <v>2</v>
      </c>
      <c r="O1164" s="41">
        <v>0</v>
      </c>
      <c r="P1164" s="41">
        <v>1</v>
      </c>
      <c r="Q1164" s="41">
        <v>0</v>
      </c>
      <c r="R1164" s="41">
        <v>0</v>
      </c>
      <c r="S1164" s="41">
        <v>0</v>
      </c>
      <c r="T1164" s="41">
        <v>0</v>
      </c>
      <c r="U1164" s="41">
        <v>353</v>
      </c>
      <c r="V1164" s="41">
        <v>5</v>
      </c>
      <c r="W1164" s="41">
        <v>1</v>
      </c>
      <c r="X1164" s="42">
        <v>0</v>
      </c>
      <c r="Y1164" s="42">
        <v>1</v>
      </c>
      <c r="Z1164" s="42">
        <v>0</v>
      </c>
      <c r="AA1164" s="42">
        <v>2</v>
      </c>
      <c r="AB1164" s="42">
        <v>0</v>
      </c>
      <c r="AC1164" s="42">
        <v>0</v>
      </c>
      <c r="AD1164" s="42">
        <v>9</v>
      </c>
      <c r="AE1164" s="42">
        <v>0</v>
      </c>
      <c r="AF1164" s="25">
        <f t="shared" si="476"/>
        <v>503</v>
      </c>
      <c r="AG1164" s="25">
        <f t="shared" si="477"/>
        <v>494</v>
      </c>
    </row>
    <row r="1165" spans="1:55" s="26" customFormat="1" ht="15.75" x14ac:dyDescent="0.25">
      <c r="A1165" s="60"/>
      <c r="B1165" s="60"/>
      <c r="C1165" s="61"/>
      <c r="D1165" s="62"/>
      <c r="E1165" s="23" t="s">
        <v>11</v>
      </c>
      <c r="F1165" s="66" t="s">
        <v>10</v>
      </c>
      <c r="G1165" s="66">
        <f>SUM(G1161:G1164)</f>
        <v>13</v>
      </c>
      <c r="H1165" s="66">
        <f t="shared" ref="H1165:AG1165" si="478">SUM(H1161:H1164)</f>
        <v>420</v>
      </c>
      <c r="I1165" s="66">
        <f t="shared" si="478"/>
        <v>5</v>
      </c>
      <c r="J1165" s="66">
        <f t="shared" si="478"/>
        <v>3</v>
      </c>
      <c r="K1165" s="66">
        <f t="shared" si="478"/>
        <v>0</v>
      </c>
      <c r="L1165" s="66">
        <f t="shared" si="478"/>
        <v>4</v>
      </c>
      <c r="M1165" s="66">
        <f t="shared" si="478"/>
        <v>5</v>
      </c>
      <c r="N1165" s="66">
        <f t="shared" si="478"/>
        <v>3</v>
      </c>
      <c r="O1165" s="66">
        <f t="shared" si="478"/>
        <v>4</v>
      </c>
      <c r="P1165" s="66">
        <f t="shared" si="478"/>
        <v>2</v>
      </c>
      <c r="Q1165" s="66">
        <f t="shared" si="478"/>
        <v>0</v>
      </c>
      <c r="R1165" s="66">
        <f t="shared" si="478"/>
        <v>1</v>
      </c>
      <c r="S1165" s="66">
        <f t="shared" si="478"/>
        <v>0</v>
      </c>
      <c r="T1165" s="66">
        <f t="shared" si="478"/>
        <v>0</v>
      </c>
      <c r="U1165" s="66">
        <f t="shared" si="478"/>
        <v>1309</v>
      </c>
      <c r="V1165" s="66">
        <f t="shared" si="478"/>
        <v>11</v>
      </c>
      <c r="W1165" s="66">
        <f t="shared" si="478"/>
        <v>1</v>
      </c>
      <c r="X1165" s="66">
        <f t="shared" si="478"/>
        <v>1</v>
      </c>
      <c r="Y1165" s="66">
        <f t="shared" si="478"/>
        <v>2</v>
      </c>
      <c r="Z1165" s="66">
        <f t="shared" si="478"/>
        <v>3</v>
      </c>
      <c r="AA1165" s="66">
        <f t="shared" si="478"/>
        <v>2</v>
      </c>
      <c r="AB1165" s="66">
        <f t="shared" si="478"/>
        <v>1</v>
      </c>
      <c r="AC1165" s="66">
        <f t="shared" si="478"/>
        <v>2</v>
      </c>
      <c r="AD1165" s="66">
        <f t="shared" si="478"/>
        <v>28</v>
      </c>
      <c r="AE1165" s="66">
        <f t="shared" si="478"/>
        <v>0</v>
      </c>
      <c r="AF1165" s="67">
        <f t="shared" si="478"/>
        <v>1820</v>
      </c>
      <c r="AG1165" s="67">
        <f t="shared" si="478"/>
        <v>1792</v>
      </c>
      <c r="AH1165" s="83"/>
      <c r="AI1165" s="83"/>
      <c r="AJ1165" s="83"/>
      <c r="AK1165" s="83"/>
      <c r="AL1165" s="83"/>
      <c r="AM1165" s="83"/>
      <c r="AN1165" s="83"/>
      <c r="AO1165" s="83"/>
      <c r="AP1165" s="83"/>
      <c r="AQ1165" s="83"/>
      <c r="AR1165" s="83"/>
      <c r="AS1165" s="83"/>
      <c r="AT1165" s="83"/>
      <c r="AU1165" s="83"/>
      <c r="AV1165" s="83"/>
      <c r="AW1165" s="83"/>
      <c r="AX1165" s="83"/>
      <c r="AY1165" s="83"/>
      <c r="AZ1165" s="83"/>
      <c r="BA1165" s="83"/>
      <c r="BB1165" s="83"/>
      <c r="BC1165" s="83"/>
    </row>
    <row r="1166" spans="1:55" ht="15.75" x14ac:dyDescent="0.25">
      <c r="A1166" s="97"/>
      <c r="B1166" s="98"/>
      <c r="C1166" s="98"/>
      <c r="D1166" s="98"/>
      <c r="E1166" s="98"/>
      <c r="F1166" s="98"/>
      <c r="G1166" s="98"/>
      <c r="H1166" s="98"/>
      <c r="I1166" s="98"/>
      <c r="J1166" s="98"/>
      <c r="K1166" s="98"/>
      <c r="L1166" s="98"/>
      <c r="M1166" s="98"/>
      <c r="N1166" s="98"/>
      <c r="O1166" s="98"/>
      <c r="P1166" s="98"/>
      <c r="Q1166" s="98"/>
      <c r="R1166" s="98"/>
      <c r="S1166" s="98"/>
      <c r="T1166" s="98"/>
      <c r="U1166" s="98"/>
      <c r="V1166" s="98"/>
      <c r="W1166" s="98"/>
      <c r="X1166" s="98"/>
      <c r="Y1166" s="98"/>
      <c r="Z1166" s="98"/>
      <c r="AA1166" s="98"/>
      <c r="AB1166" s="98"/>
      <c r="AC1166" s="98"/>
      <c r="AD1166" s="98"/>
      <c r="AE1166" s="98"/>
      <c r="AF1166" s="98"/>
      <c r="AG1166" s="99"/>
    </row>
    <row r="1167" spans="1:55" ht="15.75" x14ac:dyDescent="0.25">
      <c r="A1167" s="9" t="s">
        <v>1491</v>
      </c>
      <c r="B1167" s="9" t="s">
        <v>2384</v>
      </c>
      <c r="C1167" s="9" t="s">
        <v>1493</v>
      </c>
      <c r="D1167" s="15">
        <v>21</v>
      </c>
      <c r="E1167" s="9" t="s">
        <v>2411</v>
      </c>
      <c r="F1167" s="9" t="s">
        <v>2412</v>
      </c>
      <c r="G1167" s="41">
        <v>0</v>
      </c>
      <c r="H1167" s="41">
        <v>128</v>
      </c>
      <c r="I1167" s="41">
        <v>2</v>
      </c>
      <c r="J1167" s="41">
        <v>0</v>
      </c>
      <c r="K1167" s="41">
        <v>0</v>
      </c>
      <c r="L1167" s="41">
        <v>0</v>
      </c>
      <c r="M1167" s="41">
        <v>0</v>
      </c>
      <c r="N1167" s="41">
        <v>2</v>
      </c>
      <c r="O1167" s="41">
        <v>0</v>
      </c>
      <c r="P1167" s="41">
        <v>0</v>
      </c>
      <c r="Q1167" s="41">
        <v>0</v>
      </c>
      <c r="R1167" s="41">
        <v>0</v>
      </c>
      <c r="S1167" s="41">
        <v>0</v>
      </c>
      <c r="T1167" s="41">
        <v>1</v>
      </c>
      <c r="U1167" s="41">
        <v>159</v>
      </c>
      <c r="V1167" s="41">
        <v>0</v>
      </c>
      <c r="W1167" s="41">
        <v>0</v>
      </c>
      <c r="X1167" s="42">
        <v>0</v>
      </c>
      <c r="Y1167" s="42">
        <v>1</v>
      </c>
      <c r="Z1167" s="42">
        <v>1</v>
      </c>
      <c r="AA1167" s="42">
        <v>0</v>
      </c>
      <c r="AB1167" s="42">
        <v>0</v>
      </c>
      <c r="AC1167" s="42">
        <v>0</v>
      </c>
      <c r="AD1167" s="42">
        <v>1</v>
      </c>
      <c r="AE1167" s="42">
        <v>0</v>
      </c>
      <c r="AF1167" s="25">
        <f>G1167+H1167+I1167+J1167+K1167+L1167+M1167+N1167+O1167+P1167+Q1167+R1167+S1167+T1167+U1167+V1167+W1167+X1167+Y1167+Z1167+AA1167+AB1167+AC1167+AD1167</f>
        <v>295</v>
      </c>
      <c r="AG1167" s="25">
        <f>G1167+H1167+I1167+J1167+K1167+L1167+M1167+N1167+O1167+P1167+Q1167+R1167+S1167+T1167+U1167+V1167+W1167+X1167+Y1167+Z1167+AA1167+AB1167+AC1167</f>
        <v>294</v>
      </c>
    </row>
    <row r="1168" spans="1:55" ht="15.75" x14ac:dyDescent="0.25">
      <c r="A1168" s="9" t="s">
        <v>1491</v>
      </c>
      <c r="B1168" s="9" t="s">
        <v>2384</v>
      </c>
      <c r="C1168" s="9" t="s">
        <v>1493</v>
      </c>
      <c r="D1168" s="15">
        <v>21</v>
      </c>
      <c r="E1168" s="9" t="s">
        <v>2413</v>
      </c>
      <c r="F1168" s="9" t="s">
        <v>2414</v>
      </c>
      <c r="G1168" s="42">
        <v>3</v>
      </c>
      <c r="H1168" s="42">
        <v>124</v>
      </c>
      <c r="I1168" s="42">
        <v>0</v>
      </c>
      <c r="J1168" s="42">
        <v>0</v>
      </c>
      <c r="K1168" s="42">
        <v>0</v>
      </c>
      <c r="L1168" s="42">
        <v>2</v>
      </c>
      <c r="M1168" s="42">
        <v>2</v>
      </c>
      <c r="N1168" s="42">
        <v>5</v>
      </c>
      <c r="O1168" s="42">
        <v>0</v>
      </c>
      <c r="P1168" s="42">
        <v>0</v>
      </c>
      <c r="Q1168" s="42">
        <v>0</v>
      </c>
      <c r="R1168" s="42">
        <v>0</v>
      </c>
      <c r="S1168" s="42">
        <v>0</v>
      </c>
      <c r="T1168" s="42">
        <v>0</v>
      </c>
      <c r="U1168" s="42">
        <v>155</v>
      </c>
      <c r="V1168" s="42">
        <v>3</v>
      </c>
      <c r="W1168" s="42">
        <v>0</v>
      </c>
      <c r="X1168" s="44">
        <v>2</v>
      </c>
      <c r="Y1168" s="44">
        <v>0</v>
      </c>
      <c r="Z1168" s="44">
        <v>1</v>
      </c>
      <c r="AA1168" s="44">
        <v>0</v>
      </c>
      <c r="AB1168" s="44">
        <v>0</v>
      </c>
      <c r="AC1168" s="44">
        <v>2</v>
      </c>
      <c r="AD1168" s="44">
        <v>4</v>
      </c>
      <c r="AE1168" s="42">
        <v>0</v>
      </c>
      <c r="AF1168" s="25">
        <f t="shared" ref="AF1168:AF1170" si="479">G1168+H1168+I1168+J1168+K1168+L1168+M1168+N1168+O1168+P1168+Q1168+R1168+S1168+T1168+U1168+V1168+W1168+X1168+Y1168+Z1168+AA1168+AB1168+AC1168+AD1168</f>
        <v>303</v>
      </c>
      <c r="AG1168" s="25">
        <f t="shared" ref="AG1168:AG1170" si="480">G1168+H1168+I1168+J1168+K1168+L1168+M1168+N1168+O1168+P1168+Q1168+R1168+S1168+T1168+U1168+V1168+W1168+X1168+Y1168+Z1168+AA1168+AB1168+AC1168</f>
        <v>299</v>
      </c>
    </row>
    <row r="1169" spans="1:55" ht="15.75" x14ac:dyDescent="0.25">
      <c r="A1169" s="9" t="s">
        <v>1491</v>
      </c>
      <c r="B1169" s="9" t="s">
        <v>2384</v>
      </c>
      <c r="C1169" s="9" t="s">
        <v>1493</v>
      </c>
      <c r="D1169" s="15">
        <v>21</v>
      </c>
      <c r="E1169" s="9" t="s">
        <v>2415</v>
      </c>
      <c r="F1169" s="9" t="s">
        <v>2416</v>
      </c>
      <c r="G1169" s="41">
        <v>5</v>
      </c>
      <c r="H1169" s="41">
        <v>94</v>
      </c>
      <c r="I1169" s="41">
        <v>2</v>
      </c>
      <c r="J1169" s="41">
        <v>0</v>
      </c>
      <c r="K1169" s="41">
        <v>0</v>
      </c>
      <c r="L1169" s="41">
        <v>1</v>
      </c>
      <c r="M1169" s="41">
        <v>0</v>
      </c>
      <c r="N1169" s="41">
        <v>1</v>
      </c>
      <c r="O1169" s="41">
        <v>0</v>
      </c>
      <c r="P1169" s="41">
        <v>1</v>
      </c>
      <c r="Q1169" s="41">
        <v>0</v>
      </c>
      <c r="R1169" s="41">
        <v>1</v>
      </c>
      <c r="S1169" s="41">
        <v>0</v>
      </c>
      <c r="T1169" s="41">
        <v>0</v>
      </c>
      <c r="U1169" s="41">
        <v>312</v>
      </c>
      <c r="V1169" s="41">
        <v>2</v>
      </c>
      <c r="W1169" s="41">
        <v>0</v>
      </c>
      <c r="X1169" s="42">
        <v>0</v>
      </c>
      <c r="Y1169" s="42">
        <v>1</v>
      </c>
      <c r="Z1169" s="42">
        <v>0</v>
      </c>
      <c r="AA1169" s="42">
        <v>0</v>
      </c>
      <c r="AB1169" s="42">
        <v>0</v>
      </c>
      <c r="AC1169" s="42">
        <v>0</v>
      </c>
      <c r="AD1169" s="42">
        <v>4</v>
      </c>
      <c r="AE1169" s="42">
        <v>0</v>
      </c>
      <c r="AF1169" s="25">
        <f t="shared" si="479"/>
        <v>424</v>
      </c>
      <c r="AG1169" s="25">
        <f t="shared" si="480"/>
        <v>420</v>
      </c>
    </row>
    <row r="1170" spans="1:55" ht="15.75" x14ac:dyDescent="0.25">
      <c r="A1170" s="9" t="s">
        <v>1491</v>
      </c>
      <c r="B1170" s="9" t="s">
        <v>2384</v>
      </c>
      <c r="C1170" s="9" t="s">
        <v>1493</v>
      </c>
      <c r="D1170" s="15">
        <v>21</v>
      </c>
      <c r="E1170" s="9" t="s">
        <v>2417</v>
      </c>
      <c r="F1170" s="9" t="s">
        <v>2418</v>
      </c>
      <c r="G1170" s="41">
        <v>4</v>
      </c>
      <c r="H1170" s="41">
        <v>235</v>
      </c>
      <c r="I1170" s="41">
        <v>3</v>
      </c>
      <c r="J1170" s="41">
        <v>0</v>
      </c>
      <c r="K1170" s="41">
        <v>0</v>
      </c>
      <c r="L1170" s="41">
        <v>4</v>
      </c>
      <c r="M1170" s="41">
        <v>1</v>
      </c>
      <c r="N1170" s="41">
        <v>3</v>
      </c>
      <c r="O1170" s="41">
        <v>0</v>
      </c>
      <c r="P1170" s="41">
        <v>0</v>
      </c>
      <c r="Q1170" s="41">
        <v>0</v>
      </c>
      <c r="R1170" s="41">
        <v>0</v>
      </c>
      <c r="S1170" s="41">
        <v>0</v>
      </c>
      <c r="T1170" s="41">
        <v>0</v>
      </c>
      <c r="U1170" s="41">
        <v>377</v>
      </c>
      <c r="V1170" s="41">
        <v>6</v>
      </c>
      <c r="W1170" s="41">
        <v>0</v>
      </c>
      <c r="X1170" s="42">
        <v>1</v>
      </c>
      <c r="Y1170" s="42">
        <v>1</v>
      </c>
      <c r="Z1170" s="42">
        <v>1</v>
      </c>
      <c r="AA1170" s="42">
        <v>3</v>
      </c>
      <c r="AB1170" s="42">
        <v>1</v>
      </c>
      <c r="AC1170" s="42">
        <v>2</v>
      </c>
      <c r="AD1170" s="42">
        <v>15</v>
      </c>
      <c r="AE1170" s="42">
        <v>0</v>
      </c>
      <c r="AF1170" s="25">
        <f t="shared" si="479"/>
        <v>657</v>
      </c>
      <c r="AG1170" s="25">
        <f t="shared" si="480"/>
        <v>642</v>
      </c>
    </row>
    <row r="1171" spans="1:55" s="26" customFormat="1" ht="15.75" x14ac:dyDescent="0.25">
      <c r="A1171" s="60"/>
      <c r="B1171" s="60"/>
      <c r="C1171" s="61"/>
      <c r="D1171" s="62"/>
      <c r="E1171" s="23" t="s">
        <v>11</v>
      </c>
      <c r="F1171" s="66" t="s">
        <v>10</v>
      </c>
      <c r="G1171" s="66">
        <f>SUM(G1167:G1170)</f>
        <v>12</v>
      </c>
      <c r="H1171" s="66">
        <f t="shared" ref="H1171:AG1171" si="481">SUM(H1167:H1170)</f>
        <v>581</v>
      </c>
      <c r="I1171" s="66">
        <f t="shared" si="481"/>
        <v>7</v>
      </c>
      <c r="J1171" s="66">
        <f t="shared" si="481"/>
        <v>0</v>
      </c>
      <c r="K1171" s="66">
        <f t="shared" si="481"/>
        <v>0</v>
      </c>
      <c r="L1171" s="66">
        <f t="shared" si="481"/>
        <v>7</v>
      </c>
      <c r="M1171" s="66">
        <f t="shared" si="481"/>
        <v>3</v>
      </c>
      <c r="N1171" s="66">
        <f t="shared" si="481"/>
        <v>11</v>
      </c>
      <c r="O1171" s="66">
        <f t="shared" si="481"/>
        <v>0</v>
      </c>
      <c r="P1171" s="66">
        <f t="shared" si="481"/>
        <v>1</v>
      </c>
      <c r="Q1171" s="66">
        <f t="shared" si="481"/>
        <v>0</v>
      </c>
      <c r="R1171" s="66">
        <f t="shared" si="481"/>
        <v>1</v>
      </c>
      <c r="S1171" s="66">
        <f t="shared" si="481"/>
        <v>0</v>
      </c>
      <c r="T1171" s="66">
        <f t="shared" si="481"/>
        <v>1</v>
      </c>
      <c r="U1171" s="66">
        <f t="shared" si="481"/>
        <v>1003</v>
      </c>
      <c r="V1171" s="66">
        <f t="shared" si="481"/>
        <v>11</v>
      </c>
      <c r="W1171" s="66">
        <f t="shared" si="481"/>
        <v>0</v>
      </c>
      <c r="X1171" s="66">
        <f t="shared" si="481"/>
        <v>3</v>
      </c>
      <c r="Y1171" s="66">
        <f t="shared" si="481"/>
        <v>3</v>
      </c>
      <c r="Z1171" s="66">
        <f t="shared" si="481"/>
        <v>3</v>
      </c>
      <c r="AA1171" s="66">
        <f t="shared" si="481"/>
        <v>3</v>
      </c>
      <c r="AB1171" s="66">
        <f t="shared" si="481"/>
        <v>1</v>
      </c>
      <c r="AC1171" s="66">
        <f t="shared" si="481"/>
        <v>4</v>
      </c>
      <c r="AD1171" s="66">
        <f t="shared" si="481"/>
        <v>24</v>
      </c>
      <c r="AE1171" s="66">
        <f t="shared" si="481"/>
        <v>0</v>
      </c>
      <c r="AF1171" s="67">
        <f t="shared" si="481"/>
        <v>1679</v>
      </c>
      <c r="AG1171" s="67">
        <f t="shared" si="481"/>
        <v>1655</v>
      </c>
      <c r="AH1171" s="83"/>
      <c r="AI1171" s="83"/>
      <c r="AJ1171" s="83"/>
      <c r="AK1171" s="83"/>
      <c r="AL1171" s="83"/>
      <c r="AM1171" s="83"/>
      <c r="AN1171" s="83"/>
      <c r="AO1171" s="83"/>
      <c r="AP1171" s="83"/>
      <c r="AQ1171" s="83"/>
      <c r="AR1171" s="83"/>
      <c r="AS1171" s="83"/>
      <c r="AT1171" s="83"/>
      <c r="AU1171" s="83"/>
      <c r="AV1171" s="83"/>
      <c r="AW1171" s="83"/>
      <c r="AX1171" s="83"/>
      <c r="AY1171" s="83"/>
      <c r="AZ1171" s="83"/>
      <c r="BA1171" s="83"/>
      <c r="BB1171" s="83"/>
      <c r="BC1171" s="83"/>
    </row>
    <row r="1172" spans="1:55" ht="15.75" x14ac:dyDescent="0.25">
      <c r="A1172" s="97"/>
      <c r="B1172" s="98"/>
      <c r="C1172" s="98"/>
      <c r="D1172" s="98"/>
      <c r="E1172" s="98"/>
      <c r="F1172" s="98"/>
      <c r="G1172" s="98"/>
      <c r="H1172" s="98"/>
      <c r="I1172" s="98"/>
      <c r="J1172" s="98"/>
      <c r="K1172" s="98"/>
      <c r="L1172" s="98"/>
      <c r="M1172" s="98"/>
      <c r="N1172" s="98"/>
      <c r="O1172" s="98"/>
      <c r="P1172" s="98"/>
      <c r="Q1172" s="98"/>
      <c r="R1172" s="98"/>
      <c r="S1172" s="98"/>
      <c r="T1172" s="98"/>
      <c r="U1172" s="98"/>
      <c r="V1172" s="98"/>
      <c r="W1172" s="98"/>
      <c r="X1172" s="98"/>
      <c r="Y1172" s="98"/>
      <c r="Z1172" s="98"/>
      <c r="AA1172" s="98"/>
      <c r="AB1172" s="98"/>
      <c r="AC1172" s="98"/>
      <c r="AD1172" s="98"/>
      <c r="AE1172" s="98"/>
      <c r="AF1172" s="98"/>
      <c r="AG1172" s="99"/>
    </row>
    <row r="1173" spans="1:55" ht="15.75" x14ac:dyDescent="0.25">
      <c r="A1173" s="9" t="s">
        <v>1491</v>
      </c>
      <c r="B1173" s="9" t="s">
        <v>2384</v>
      </c>
      <c r="C1173" s="9" t="s">
        <v>1493</v>
      </c>
      <c r="D1173" s="15">
        <v>22</v>
      </c>
      <c r="E1173" s="9" t="s">
        <v>2419</v>
      </c>
      <c r="F1173" s="9" t="s">
        <v>2420</v>
      </c>
      <c r="G1173" s="41">
        <v>5</v>
      </c>
      <c r="H1173" s="41">
        <v>61</v>
      </c>
      <c r="I1173" s="41">
        <v>0</v>
      </c>
      <c r="J1173" s="41">
        <v>0</v>
      </c>
      <c r="K1173" s="41">
        <v>0</v>
      </c>
      <c r="L1173" s="41">
        <v>4</v>
      </c>
      <c r="M1173" s="41">
        <v>0</v>
      </c>
      <c r="N1173" s="41">
        <v>0</v>
      </c>
      <c r="O1173" s="41">
        <v>0</v>
      </c>
      <c r="P1173" s="41">
        <v>1</v>
      </c>
      <c r="Q1173" s="41">
        <v>0</v>
      </c>
      <c r="R1173" s="41">
        <v>0</v>
      </c>
      <c r="S1173" s="41">
        <v>0</v>
      </c>
      <c r="T1173" s="41">
        <v>1</v>
      </c>
      <c r="U1173" s="41">
        <v>757</v>
      </c>
      <c r="V1173" s="41">
        <v>0</v>
      </c>
      <c r="W1173" s="41">
        <v>0</v>
      </c>
      <c r="X1173" s="42">
        <v>1</v>
      </c>
      <c r="Y1173" s="42">
        <v>1</v>
      </c>
      <c r="Z1173" s="42">
        <v>0</v>
      </c>
      <c r="AA1173" s="42">
        <v>1</v>
      </c>
      <c r="AB1173" s="42">
        <v>0</v>
      </c>
      <c r="AC1173" s="42">
        <v>1</v>
      </c>
      <c r="AD1173" s="42">
        <v>9</v>
      </c>
      <c r="AE1173" s="42">
        <v>0</v>
      </c>
      <c r="AF1173" s="25">
        <f>G1173+H1173+I1173+J1173+K1173+L1173+M1173+N1173+O1173+P1173+Q1173+R1173+S1173+T1173+U1173+V1173+W1173+X1173+Y1173+Z1173+AA1173+AB1173+AC1173+AD1173</f>
        <v>842</v>
      </c>
      <c r="AG1173" s="25">
        <f>G1173+H1173+I1173+J1173+K1173+L1173+M1173+N1173+O1173+P1173+Q1173+R1173+S1173+T1173+U1173+V1173+W1173+X1173+Y1173+Z1173+AA1173+AB1173+AC1173</f>
        <v>833</v>
      </c>
    </row>
    <row r="1174" spans="1:55" ht="15.75" x14ac:dyDescent="0.25">
      <c r="A1174" s="9" t="s">
        <v>1491</v>
      </c>
      <c r="B1174" s="9" t="s">
        <v>2384</v>
      </c>
      <c r="C1174" s="9" t="s">
        <v>1493</v>
      </c>
      <c r="D1174" s="15">
        <v>22</v>
      </c>
      <c r="E1174" s="9" t="s">
        <v>2421</v>
      </c>
      <c r="F1174" s="9" t="s">
        <v>2422</v>
      </c>
      <c r="G1174" s="42">
        <v>1</v>
      </c>
      <c r="H1174" s="42">
        <v>36</v>
      </c>
      <c r="I1174" s="42">
        <v>1</v>
      </c>
      <c r="J1174" s="42">
        <v>0</v>
      </c>
      <c r="K1174" s="42">
        <v>0</v>
      </c>
      <c r="L1174" s="42">
        <v>0</v>
      </c>
      <c r="M1174" s="42">
        <v>0</v>
      </c>
      <c r="N1174" s="42">
        <v>1</v>
      </c>
      <c r="O1174" s="42">
        <v>0</v>
      </c>
      <c r="P1174" s="42">
        <v>1</v>
      </c>
      <c r="Q1174" s="42">
        <v>2</v>
      </c>
      <c r="R1174" s="42">
        <v>0</v>
      </c>
      <c r="S1174" s="42">
        <v>0</v>
      </c>
      <c r="T1174" s="42">
        <v>0</v>
      </c>
      <c r="U1174" s="42">
        <v>551</v>
      </c>
      <c r="V1174" s="42">
        <v>0</v>
      </c>
      <c r="W1174" s="42">
        <v>0</v>
      </c>
      <c r="X1174" s="44">
        <v>0</v>
      </c>
      <c r="Y1174" s="44">
        <v>0</v>
      </c>
      <c r="Z1174" s="44">
        <v>0</v>
      </c>
      <c r="AA1174" s="44">
        <v>1</v>
      </c>
      <c r="AB1174" s="44">
        <v>0</v>
      </c>
      <c r="AC1174" s="44">
        <v>0</v>
      </c>
      <c r="AD1174" s="44">
        <v>6</v>
      </c>
      <c r="AE1174" s="42">
        <v>0</v>
      </c>
      <c r="AF1174" s="25">
        <f t="shared" ref="AF1174:AF1182" si="482">G1174+H1174+I1174+J1174+K1174+L1174+M1174+N1174+O1174+P1174+Q1174+R1174+S1174+T1174+U1174+V1174+W1174+X1174+Y1174+Z1174+AA1174+AB1174+AC1174+AD1174</f>
        <v>600</v>
      </c>
      <c r="AG1174" s="25">
        <f t="shared" ref="AG1174:AG1182" si="483">G1174+H1174+I1174+J1174+K1174+L1174+M1174+N1174+O1174+P1174+Q1174+R1174+S1174+T1174+U1174+V1174+W1174+X1174+Y1174+Z1174+AA1174+AB1174+AC1174</f>
        <v>594</v>
      </c>
    </row>
    <row r="1175" spans="1:55" ht="15.75" x14ac:dyDescent="0.25">
      <c r="A1175" s="9" t="s">
        <v>1491</v>
      </c>
      <c r="B1175" s="9" t="s">
        <v>2384</v>
      </c>
      <c r="C1175" s="9" t="s">
        <v>1493</v>
      </c>
      <c r="D1175" s="15">
        <v>22</v>
      </c>
      <c r="E1175" s="9" t="s">
        <v>2423</v>
      </c>
      <c r="F1175" s="9" t="s">
        <v>2424</v>
      </c>
      <c r="G1175" s="41">
        <v>0</v>
      </c>
      <c r="H1175" s="41">
        <v>54</v>
      </c>
      <c r="I1175" s="41">
        <v>0</v>
      </c>
      <c r="J1175" s="41">
        <v>0</v>
      </c>
      <c r="K1175" s="41">
        <v>0</v>
      </c>
      <c r="L1175" s="41">
        <v>0</v>
      </c>
      <c r="M1175" s="41">
        <v>0</v>
      </c>
      <c r="N1175" s="41">
        <v>0</v>
      </c>
      <c r="O1175" s="41">
        <v>0</v>
      </c>
      <c r="P1175" s="41">
        <v>0</v>
      </c>
      <c r="Q1175" s="41">
        <v>0</v>
      </c>
      <c r="R1175" s="41">
        <v>0</v>
      </c>
      <c r="S1175" s="41">
        <v>0</v>
      </c>
      <c r="T1175" s="41">
        <v>0</v>
      </c>
      <c r="U1175" s="41">
        <v>498</v>
      </c>
      <c r="V1175" s="41">
        <v>1</v>
      </c>
      <c r="W1175" s="41">
        <v>0</v>
      </c>
      <c r="X1175" s="42">
        <v>0</v>
      </c>
      <c r="Y1175" s="42">
        <v>0</v>
      </c>
      <c r="Z1175" s="42">
        <v>0</v>
      </c>
      <c r="AA1175" s="42">
        <v>1</v>
      </c>
      <c r="AB1175" s="42">
        <v>0</v>
      </c>
      <c r="AC1175" s="42">
        <v>0</v>
      </c>
      <c r="AD1175" s="42">
        <v>2</v>
      </c>
      <c r="AE1175" s="42">
        <v>0</v>
      </c>
      <c r="AF1175" s="25">
        <f t="shared" si="482"/>
        <v>556</v>
      </c>
      <c r="AG1175" s="25">
        <f t="shared" si="483"/>
        <v>554</v>
      </c>
    </row>
    <row r="1176" spans="1:55" ht="15.75" x14ac:dyDescent="0.25">
      <c r="A1176" s="9" t="s">
        <v>1491</v>
      </c>
      <c r="B1176" s="9" t="s">
        <v>2384</v>
      </c>
      <c r="C1176" s="9" t="s">
        <v>1493</v>
      </c>
      <c r="D1176" s="15">
        <v>22</v>
      </c>
      <c r="E1176" s="9" t="s">
        <v>2425</v>
      </c>
      <c r="F1176" s="9" t="s">
        <v>2426</v>
      </c>
      <c r="G1176" s="41">
        <v>1</v>
      </c>
      <c r="H1176" s="41">
        <v>42</v>
      </c>
      <c r="I1176" s="41">
        <v>1</v>
      </c>
      <c r="J1176" s="41">
        <v>0</v>
      </c>
      <c r="K1176" s="41">
        <v>0</v>
      </c>
      <c r="L1176" s="41">
        <v>0</v>
      </c>
      <c r="M1176" s="41">
        <v>0</v>
      </c>
      <c r="N1176" s="41">
        <v>0</v>
      </c>
      <c r="O1176" s="41">
        <v>0</v>
      </c>
      <c r="P1176" s="41">
        <v>0</v>
      </c>
      <c r="Q1176" s="41">
        <v>0</v>
      </c>
      <c r="R1176" s="41">
        <v>0</v>
      </c>
      <c r="S1176" s="41">
        <v>0</v>
      </c>
      <c r="T1176" s="41">
        <v>1</v>
      </c>
      <c r="U1176" s="41">
        <v>792</v>
      </c>
      <c r="V1176" s="41">
        <v>0</v>
      </c>
      <c r="W1176" s="41">
        <v>0</v>
      </c>
      <c r="X1176" s="42">
        <v>0</v>
      </c>
      <c r="Y1176" s="42">
        <v>0</v>
      </c>
      <c r="Z1176" s="42">
        <v>0</v>
      </c>
      <c r="AA1176" s="42">
        <v>0</v>
      </c>
      <c r="AB1176" s="42">
        <v>0</v>
      </c>
      <c r="AC1176" s="42">
        <v>0</v>
      </c>
      <c r="AD1176" s="42">
        <v>5</v>
      </c>
      <c r="AE1176" s="42">
        <v>0</v>
      </c>
      <c r="AF1176" s="25">
        <f t="shared" si="482"/>
        <v>842</v>
      </c>
      <c r="AG1176" s="25">
        <f t="shared" si="483"/>
        <v>837</v>
      </c>
    </row>
    <row r="1177" spans="1:55" ht="15.75" x14ac:dyDescent="0.25">
      <c r="A1177" s="9" t="s">
        <v>1491</v>
      </c>
      <c r="B1177" s="9" t="s">
        <v>2384</v>
      </c>
      <c r="C1177" s="9" t="s">
        <v>1493</v>
      </c>
      <c r="D1177" s="15">
        <v>22</v>
      </c>
      <c r="E1177" s="9" t="s">
        <v>2427</v>
      </c>
      <c r="F1177" s="9" t="s">
        <v>2428</v>
      </c>
      <c r="G1177" s="41">
        <v>1</v>
      </c>
      <c r="H1177" s="41">
        <v>7</v>
      </c>
      <c r="I1177" s="41">
        <v>0</v>
      </c>
      <c r="J1177" s="41">
        <v>0</v>
      </c>
      <c r="K1177" s="41">
        <v>0</v>
      </c>
      <c r="L1177" s="41">
        <v>1</v>
      </c>
      <c r="M1177" s="41">
        <v>0</v>
      </c>
      <c r="N1177" s="41">
        <v>0</v>
      </c>
      <c r="O1177" s="41">
        <v>0</v>
      </c>
      <c r="P1177" s="41">
        <v>0</v>
      </c>
      <c r="Q1177" s="41">
        <v>0</v>
      </c>
      <c r="R1177" s="41">
        <v>0</v>
      </c>
      <c r="S1177" s="41">
        <v>0</v>
      </c>
      <c r="T1177" s="41">
        <v>0</v>
      </c>
      <c r="U1177" s="41">
        <v>292</v>
      </c>
      <c r="V1177" s="41">
        <v>0</v>
      </c>
      <c r="W1177" s="41">
        <v>0</v>
      </c>
      <c r="X1177" s="42">
        <v>0</v>
      </c>
      <c r="Y1177" s="42">
        <v>1</v>
      </c>
      <c r="Z1177" s="42">
        <v>0</v>
      </c>
      <c r="AA1177" s="42">
        <v>0</v>
      </c>
      <c r="AB1177" s="42">
        <v>0</v>
      </c>
      <c r="AC1177" s="42">
        <v>0</v>
      </c>
      <c r="AD1177" s="42">
        <v>4</v>
      </c>
      <c r="AE1177" s="42">
        <v>0</v>
      </c>
      <c r="AF1177" s="25">
        <f t="shared" si="482"/>
        <v>306</v>
      </c>
      <c r="AG1177" s="25">
        <f t="shared" si="483"/>
        <v>302</v>
      </c>
    </row>
    <row r="1178" spans="1:55" ht="15.75" x14ac:dyDescent="0.25">
      <c r="A1178" s="9" t="s">
        <v>1491</v>
      </c>
      <c r="B1178" s="9" t="s">
        <v>2384</v>
      </c>
      <c r="C1178" s="9" t="s">
        <v>1493</v>
      </c>
      <c r="D1178" s="15">
        <v>22</v>
      </c>
      <c r="E1178" s="9" t="s">
        <v>2429</v>
      </c>
      <c r="F1178" s="9" t="s">
        <v>2430</v>
      </c>
      <c r="G1178" s="42">
        <v>1</v>
      </c>
      <c r="H1178" s="42">
        <v>26</v>
      </c>
      <c r="I1178" s="42">
        <v>1</v>
      </c>
      <c r="J1178" s="42">
        <v>0</v>
      </c>
      <c r="K1178" s="42">
        <v>0</v>
      </c>
      <c r="L1178" s="42">
        <v>1</v>
      </c>
      <c r="M1178" s="42">
        <v>1</v>
      </c>
      <c r="N1178" s="42">
        <v>0</v>
      </c>
      <c r="O1178" s="42">
        <v>1</v>
      </c>
      <c r="P1178" s="42">
        <v>0</v>
      </c>
      <c r="Q1178" s="42">
        <v>0</v>
      </c>
      <c r="R1178" s="42">
        <v>0</v>
      </c>
      <c r="S1178" s="42">
        <v>0</v>
      </c>
      <c r="T1178" s="42">
        <v>0</v>
      </c>
      <c r="U1178" s="42">
        <v>849</v>
      </c>
      <c r="V1178" s="42">
        <v>0</v>
      </c>
      <c r="W1178" s="42">
        <v>0</v>
      </c>
      <c r="X1178" s="44">
        <v>0</v>
      </c>
      <c r="Y1178" s="44">
        <v>1</v>
      </c>
      <c r="Z1178" s="44">
        <v>0</v>
      </c>
      <c r="AA1178" s="44">
        <v>1</v>
      </c>
      <c r="AB1178" s="44">
        <v>0</v>
      </c>
      <c r="AC1178" s="44">
        <v>0</v>
      </c>
      <c r="AD1178" s="44">
        <v>2</v>
      </c>
      <c r="AE1178" s="42">
        <v>0</v>
      </c>
      <c r="AF1178" s="25">
        <f t="shared" si="482"/>
        <v>884</v>
      </c>
      <c r="AG1178" s="25">
        <f t="shared" si="483"/>
        <v>882</v>
      </c>
    </row>
    <row r="1179" spans="1:55" ht="15.75" x14ac:dyDescent="0.25">
      <c r="A1179" s="9" t="s">
        <v>1491</v>
      </c>
      <c r="B1179" s="9" t="s">
        <v>2384</v>
      </c>
      <c r="C1179" s="9" t="s">
        <v>1493</v>
      </c>
      <c r="D1179" s="15">
        <v>22</v>
      </c>
      <c r="E1179" s="9" t="s">
        <v>2431</v>
      </c>
      <c r="F1179" s="9" t="s">
        <v>2432</v>
      </c>
      <c r="G1179" s="41">
        <v>1</v>
      </c>
      <c r="H1179" s="41">
        <v>25</v>
      </c>
      <c r="I1179" s="41">
        <v>0</v>
      </c>
      <c r="J1179" s="41">
        <v>0</v>
      </c>
      <c r="K1179" s="41">
        <v>0</v>
      </c>
      <c r="L1179" s="41">
        <v>0</v>
      </c>
      <c r="M1179" s="41">
        <v>1</v>
      </c>
      <c r="N1179" s="41">
        <v>1</v>
      </c>
      <c r="O1179" s="41">
        <v>0</v>
      </c>
      <c r="P1179" s="41">
        <v>0</v>
      </c>
      <c r="Q1179" s="41">
        <v>0</v>
      </c>
      <c r="R1179" s="41">
        <v>0</v>
      </c>
      <c r="S1179" s="41">
        <v>0</v>
      </c>
      <c r="T1179" s="41">
        <v>0</v>
      </c>
      <c r="U1179" s="41">
        <v>351</v>
      </c>
      <c r="V1179" s="41">
        <v>2</v>
      </c>
      <c r="W1179" s="41">
        <v>0</v>
      </c>
      <c r="X1179" s="42">
        <v>0</v>
      </c>
      <c r="Y1179" s="42">
        <v>0</v>
      </c>
      <c r="Z1179" s="42">
        <v>0</v>
      </c>
      <c r="AA1179" s="42">
        <v>0</v>
      </c>
      <c r="AB1179" s="42">
        <v>0</v>
      </c>
      <c r="AC1179" s="42">
        <v>0</v>
      </c>
      <c r="AD1179" s="42">
        <v>5</v>
      </c>
      <c r="AE1179" s="42">
        <v>0</v>
      </c>
      <c r="AF1179" s="25">
        <f t="shared" si="482"/>
        <v>386</v>
      </c>
      <c r="AG1179" s="25">
        <f t="shared" si="483"/>
        <v>381</v>
      </c>
    </row>
    <row r="1180" spans="1:55" ht="15.75" x14ac:dyDescent="0.25">
      <c r="A1180" s="9" t="s">
        <v>1491</v>
      </c>
      <c r="B1180" s="9" t="s">
        <v>2384</v>
      </c>
      <c r="C1180" s="9" t="s">
        <v>1493</v>
      </c>
      <c r="D1180" s="15">
        <v>22</v>
      </c>
      <c r="E1180" s="9" t="s">
        <v>2433</v>
      </c>
      <c r="F1180" s="9" t="s">
        <v>2434</v>
      </c>
      <c r="G1180" s="41">
        <v>1</v>
      </c>
      <c r="H1180" s="41">
        <v>76</v>
      </c>
      <c r="I1180" s="41">
        <v>0</v>
      </c>
      <c r="J1180" s="41">
        <v>1</v>
      </c>
      <c r="K1180" s="41">
        <v>2</v>
      </c>
      <c r="L1180" s="41">
        <v>1</v>
      </c>
      <c r="M1180" s="41">
        <v>0</v>
      </c>
      <c r="N1180" s="41">
        <v>0</v>
      </c>
      <c r="O1180" s="41">
        <v>0</v>
      </c>
      <c r="P1180" s="41">
        <v>0</v>
      </c>
      <c r="Q1180" s="41">
        <v>0</v>
      </c>
      <c r="R1180" s="41">
        <v>0</v>
      </c>
      <c r="S1180" s="41">
        <v>0</v>
      </c>
      <c r="T1180" s="41">
        <v>0</v>
      </c>
      <c r="U1180" s="41">
        <v>669</v>
      </c>
      <c r="V1180" s="41">
        <v>0</v>
      </c>
      <c r="W1180" s="41">
        <v>0</v>
      </c>
      <c r="X1180" s="42">
        <v>1</v>
      </c>
      <c r="Y1180" s="42">
        <v>0</v>
      </c>
      <c r="Z1180" s="42">
        <v>0</v>
      </c>
      <c r="AA1180" s="42">
        <v>1</v>
      </c>
      <c r="AB1180" s="42">
        <v>0</v>
      </c>
      <c r="AC1180" s="42">
        <v>1</v>
      </c>
      <c r="AD1180" s="42">
        <v>13</v>
      </c>
      <c r="AE1180" s="42">
        <v>0</v>
      </c>
      <c r="AF1180" s="25">
        <f t="shared" si="482"/>
        <v>766</v>
      </c>
      <c r="AG1180" s="25">
        <f t="shared" si="483"/>
        <v>753</v>
      </c>
    </row>
    <row r="1181" spans="1:55" ht="15.75" x14ac:dyDescent="0.25">
      <c r="A1181" s="9" t="s">
        <v>1491</v>
      </c>
      <c r="B1181" s="9" t="s">
        <v>2384</v>
      </c>
      <c r="C1181" s="9" t="s">
        <v>1493</v>
      </c>
      <c r="D1181" s="15">
        <v>22</v>
      </c>
      <c r="E1181" s="9" t="s">
        <v>2435</v>
      </c>
      <c r="F1181" s="9" t="s">
        <v>2436</v>
      </c>
      <c r="G1181" s="42">
        <v>0</v>
      </c>
      <c r="H1181" s="42">
        <v>35</v>
      </c>
      <c r="I1181" s="42">
        <v>1</v>
      </c>
      <c r="J1181" s="42">
        <v>0</v>
      </c>
      <c r="K1181" s="42">
        <v>1</v>
      </c>
      <c r="L1181" s="42">
        <v>0</v>
      </c>
      <c r="M1181" s="42">
        <v>0</v>
      </c>
      <c r="N1181" s="42">
        <v>0</v>
      </c>
      <c r="O1181" s="42">
        <v>0</v>
      </c>
      <c r="P1181" s="42">
        <v>0</v>
      </c>
      <c r="Q1181" s="42">
        <v>0</v>
      </c>
      <c r="R1181" s="42">
        <v>0</v>
      </c>
      <c r="S1181" s="42">
        <v>0</v>
      </c>
      <c r="T1181" s="42">
        <v>0</v>
      </c>
      <c r="U1181" s="42">
        <v>421</v>
      </c>
      <c r="V1181" s="42">
        <v>0</v>
      </c>
      <c r="W1181" s="42">
        <v>0</v>
      </c>
      <c r="X1181" s="44">
        <v>0</v>
      </c>
      <c r="Y1181" s="44">
        <v>0</v>
      </c>
      <c r="Z1181" s="44">
        <v>0</v>
      </c>
      <c r="AA1181" s="44">
        <v>0</v>
      </c>
      <c r="AB1181" s="44">
        <v>1</v>
      </c>
      <c r="AC1181" s="44">
        <v>0</v>
      </c>
      <c r="AD1181" s="44">
        <v>6</v>
      </c>
      <c r="AE1181" s="42">
        <v>0</v>
      </c>
      <c r="AF1181" s="25">
        <f t="shared" si="482"/>
        <v>465</v>
      </c>
      <c r="AG1181" s="25">
        <f t="shared" si="483"/>
        <v>459</v>
      </c>
    </row>
    <row r="1182" spans="1:55" ht="15.75" x14ac:dyDescent="0.25">
      <c r="A1182" s="9" t="s">
        <v>1491</v>
      </c>
      <c r="B1182" s="9" t="s">
        <v>2384</v>
      </c>
      <c r="C1182" s="9" t="s">
        <v>1493</v>
      </c>
      <c r="D1182" s="15">
        <v>22</v>
      </c>
      <c r="E1182" s="9" t="s">
        <v>2437</v>
      </c>
      <c r="F1182" s="9" t="s">
        <v>2438</v>
      </c>
      <c r="G1182" s="41">
        <v>1</v>
      </c>
      <c r="H1182" s="41">
        <v>17</v>
      </c>
      <c r="I1182" s="41">
        <v>0</v>
      </c>
      <c r="J1182" s="41">
        <v>0</v>
      </c>
      <c r="K1182" s="41">
        <v>0</v>
      </c>
      <c r="L1182" s="41">
        <v>3</v>
      </c>
      <c r="M1182" s="41">
        <v>0</v>
      </c>
      <c r="N1182" s="41">
        <v>0</v>
      </c>
      <c r="O1182" s="41">
        <v>0</v>
      </c>
      <c r="P1182" s="41">
        <v>0</v>
      </c>
      <c r="Q1182" s="41">
        <v>0</v>
      </c>
      <c r="R1182" s="41">
        <v>0</v>
      </c>
      <c r="S1182" s="41">
        <v>0</v>
      </c>
      <c r="T1182" s="41">
        <v>0</v>
      </c>
      <c r="U1182" s="41">
        <v>485</v>
      </c>
      <c r="V1182" s="41">
        <v>0</v>
      </c>
      <c r="W1182" s="41">
        <v>0</v>
      </c>
      <c r="X1182" s="42">
        <v>0</v>
      </c>
      <c r="Y1182" s="42">
        <v>1</v>
      </c>
      <c r="Z1182" s="42">
        <v>0</v>
      </c>
      <c r="AA1182" s="42">
        <v>0</v>
      </c>
      <c r="AB1182" s="42">
        <v>0</v>
      </c>
      <c r="AC1182" s="42">
        <v>0</v>
      </c>
      <c r="AD1182" s="42">
        <v>5</v>
      </c>
      <c r="AE1182" s="42">
        <v>0</v>
      </c>
      <c r="AF1182" s="25">
        <f t="shared" si="482"/>
        <v>512</v>
      </c>
      <c r="AG1182" s="25">
        <f t="shared" si="483"/>
        <v>507</v>
      </c>
    </row>
    <row r="1183" spans="1:55" s="26" customFormat="1" ht="15.75" x14ac:dyDescent="0.25">
      <c r="A1183" s="60"/>
      <c r="B1183" s="60"/>
      <c r="C1183" s="61"/>
      <c r="D1183" s="62"/>
      <c r="E1183" s="23" t="s">
        <v>241</v>
      </c>
      <c r="F1183" s="66" t="s">
        <v>10</v>
      </c>
      <c r="G1183" s="66">
        <f>SUM(G1173:G1182)</f>
        <v>12</v>
      </c>
      <c r="H1183" s="66">
        <f t="shared" ref="H1183:AG1183" si="484">SUM(H1173:H1182)</f>
        <v>379</v>
      </c>
      <c r="I1183" s="66">
        <f t="shared" si="484"/>
        <v>4</v>
      </c>
      <c r="J1183" s="66">
        <f t="shared" si="484"/>
        <v>1</v>
      </c>
      <c r="K1183" s="66">
        <f t="shared" si="484"/>
        <v>3</v>
      </c>
      <c r="L1183" s="66">
        <f t="shared" si="484"/>
        <v>10</v>
      </c>
      <c r="M1183" s="66">
        <f t="shared" si="484"/>
        <v>2</v>
      </c>
      <c r="N1183" s="66">
        <f t="shared" si="484"/>
        <v>2</v>
      </c>
      <c r="O1183" s="66">
        <f t="shared" si="484"/>
        <v>1</v>
      </c>
      <c r="P1183" s="66">
        <f t="shared" si="484"/>
        <v>2</v>
      </c>
      <c r="Q1183" s="66">
        <f t="shared" si="484"/>
        <v>2</v>
      </c>
      <c r="R1183" s="66">
        <f t="shared" si="484"/>
        <v>0</v>
      </c>
      <c r="S1183" s="66">
        <f t="shared" si="484"/>
        <v>0</v>
      </c>
      <c r="T1183" s="66">
        <f t="shared" si="484"/>
        <v>2</v>
      </c>
      <c r="U1183" s="66">
        <f t="shared" si="484"/>
        <v>5665</v>
      </c>
      <c r="V1183" s="66">
        <f t="shared" si="484"/>
        <v>3</v>
      </c>
      <c r="W1183" s="66">
        <f t="shared" si="484"/>
        <v>0</v>
      </c>
      <c r="X1183" s="66">
        <f t="shared" si="484"/>
        <v>2</v>
      </c>
      <c r="Y1183" s="66">
        <f t="shared" si="484"/>
        <v>4</v>
      </c>
      <c r="Z1183" s="66">
        <f t="shared" si="484"/>
        <v>0</v>
      </c>
      <c r="AA1183" s="66">
        <f t="shared" si="484"/>
        <v>5</v>
      </c>
      <c r="AB1183" s="66">
        <f t="shared" si="484"/>
        <v>1</v>
      </c>
      <c r="AC1183" s="66">
        <f t="shared" si="484"/>
        <v>2</v>
      </c>
      <c r="AD1183" s="66">
        <f t="shared" si="484"/>
        <v>57</v>
      </c>
      <c r="AE1183" s="66">
        <f t="shared" si="484"/>
        <v>0</v>
      </c>
      <c r="AF1183" s="67">
        <f t="shared" si="484"/>
        <v>6159</v>
      </c>
      <c r="AG1183" s="67">
        <f t="shared" si="484"/>
        <v>6102</v>
      </c>
      <c r="AH1183" s="83"/>
      <c r="AI1183" s="83"/>
      <c r="AJ1183" s="83"/>
      <c r="AK1183" s="83"/>
      <c r="AL1183" s="83"/>
      <c r="AM1183" s="83"/>
      <c r="AN1183" s="83"/>
      <c r="AO1183" s="83"/>
      <c r="AP1183" s="83"/>
      <c r="AQ1183" s="83"/>
      <c r="AR1183" s="83"/>
      <c r="AS1183" s="83"/>
      <c r="AT1183" s="83"/>
      <c r="AU1183" s="83"/>
      <c r="AV1183" s="83"/>
      <c r="AW1183" s="83"/>
      <c r="AX1183" s="83"/>
      <c r="AY1183" s="83"/>
      <c r="AZ1183" s="83"/>
      <c r="BA1183" s="83"/>
      <c r="BB1183" s="83"/>
      <c r="BC1183" s="83"/>
    </row>
    <row r="1184" spans="1:55" ht="15.75" x14ac:dyDescent="0.25">
      <c r="A1184" s="97"/>
      <c r="B1184" s="98"/>
      <c r="C1184" s="98"/>
      <c r="D1184" s="98"/>
      <c r="E1184" s="98"/>
      <c r="F1184" s="98"/>
      <c r="G1184" s="98"/>
      <c r="H1184" s="98"/>
      <c r="I1184" s="98"/>
      <c r="J1184" s="98"/>
      <c r="K1184" s="98"/>
      <c r="L1184" s="98"/>
      <c r="M1184" s="98"/>
      <c r="N1184" s="98"/>
      <c r="O1184" s="98"/>
      <c r="P1184" s="98"/>
      <c r="Q1184" s="98"/>
      <c r="R1184" s="98"/>
      <c r="S1184" s="98"/>
      <c r="T1184" s="98"/>
      <c r="U1184" s="98"/>
      <c r="V1184" s="98"/>
      <c r="W1184" s="98"/>
      <c r="X1184" s="98"/>
      <c r="Y1184" s="98"/>
      <c r="Z1184" s="98"/>
      <c r="AA1184" s="98"/>
      <c r="AB1184" s="98"/>
      <c r="AC1184" s="98"/>
      <c r="AD1184" s="98"/>
      <c r="AE1184" s="98"/>
      <c r="AF1184" s="98"/>
      <c r="AG1184" s="99"/>
    </row>
    <row r="1185" spans="1:55" ht="15.75" x14ac:dyDescent="0.25">
      <c r="A1185" s="9" t="s">
        <v>1491</v>
      </c>
      <c r="B1185" s="9" t="s">
        <v>2384</v>
      </c>
      <c r="C1185" s="9" t="s">
        <v>1493</v>
      </c>
      <c r="D1185" s="15">
        <v>23</v>
      </c>
      <c r="E1185" s="9" t="s">
        <v>2439</v>
      </c>
      <c r="F1185" s="9" t="s">
        <v>2440</v>
      </c>
      <c r="G1185" s="41">
        <v>1</v>
      </c>
      <c r="H1185" s="41">
        <v>68</v>
      </c>
      <c r="I1185" s="41">
        <v>0</v>
      </c>
      <c r="J1185" s="41">
        <v>0</v>
      </c>
      <c r="K1185" s="41">
        <v>1</v>
      </c>
      <c r="L1185" s="41">
        <v>0</v>
      </c>
      <c r="M1185" s="41">
        <v>1</v>
      </c>
      <c r="N1185" s="41">
        <v>1</v>
      </c>
      <c r="O1185" s="41">
        <v>0</v>
      </c>
      <c r="P1185" s="41">
        <v>0</v>
      </c>
      <c r="Q1185" s="41">
        <v>0</v>
      </c>
      <c r="R1185" s="41">
        <v>0</v>
      </c>
      <c r="S1185" s="41">
        <v>0</v>
      </c>
      <c r="T1185" s="41">
        <v>0</v>
      </c>
      <c r="U1185" s="41">
        <v>343</v>
      </c>
      <c r="V1185" s="41">
        <v>0</v>
      </c>
      <c r="W1185" s="41">
        <v>0</v>
      </c>
      <c r="X1185" s="42">
        <v>0</v>
      </c>
      <c r="Y1185" s="42">
        <v>1</v>
      </c>
      <c r="Z1185" s="42">
        <v>2</v>
      </c>
      <c r="AA1185" s="42">
        <v>0</v>
      </c>
      <c r="AB1185" s="42">
        <v>0</v>
      </c>
      <c r="AC1185" s="42">
        <v>0</v>
      </c>
      <c r="AD1185" s="42">
        <v>3</v>
      </c>
      <c r="AE1185" s="42">
        <v>0</v>
      </c>
      <c r="AF1185" s="25">
        <f>G1185+H1185+I1185+J1185+K1185+L1185+M1185+N1185+O1185+P1185+Q1185+R1185+S1185+T1185+U1185+V1185+W1185+X1185+Y1185+Z1185+AA1185+AB1185+AC1185+AD1185</f>
        <v>421</v>
      </c>
      <c r="AG1185" s="25">
        <f>G1185+H1185+I1185+J1185+K1185+L1185+M1185+N1185+O1185+P1185+Q1185+R1185+S1185+T1185+U1185+V1185+W1185+X1185+Y1185+Z1185+AA1185+AB1185+AC1185</f>
        <v>418</v>
      </c>
    </row>
    <row r="1186" spans="1:55" ht="15.75" x14ac:dyDescent="0.25">
      <c r="A1186" s="9" t="s">
        <v>1491</v>
      </c>
      <c r="B1186" s="9" t="s">
        <v>2384</v>
      </c>
      <c r="C1186" s="9" t="s">
        <v>1493</v>
      </c>
      <c r="D1186" s="15">
        <v>23</v>
      </c>
      <c r="E1186" s="9" t="s">
        <v>2441</v>
      </c>
      <c r="F1186" s="9" t="s">
        <v>2442</v>
      </c>
      <c r="G1186" s="42">
        <v>2</v>
      </c>
      <c r="H1186" s="42">
        <v>45</v>
      </c>
      <c r="I1186" s="42">
        <v>0</v>
      </c>
      <c r="J1186" s="42">
        <v>0</v>
      </c>
      <c r="K1186" s="42">
        <v>1</v>
      </c>
      <c r="L1186" s="42">
        <v>0</v>
      </c>
      <c r="M1186" s="42">
        <v>0</v>
      </c>
      <c r="N1186" s="42">
        <v>1</v>
      </c>
      <c r="O1186" s="42">
        <v>0</v>
      </c>
      <c r="P1186" s="42">
        <v>0</v>
      </c>
      <c r="Q1186" s="42">
        <v>0</v>
      </c>
      <c r="R1186" s="42">
        <v>0</v>
      </c>
      <c r="S1186" s="42">
        <v>0</v>
      </c>
      <c r="T1186" s="42">
        <v>0</v>
      </c>
      <c r="U1186" s="42">
        <v>315</v>
      </c>
      <c r="V1186" s="42">
        <v>0</v>
      </c>
      <c r="W1186" s="42">
        <v>0</v>
      </c>
      <c r="X1186" s="44">
        <v>0</v>
      </c>
      <c r="Y1186" s="44">
        <v>1</v>
      </c>
      <c r="Z1186" s="44">
        <v>2</v>
      </c>
      <c r="AA1186" s="44">
        <v>0</v>
      </c>
      <c r="AB1186" s="44">
        <v>0</v>
      </c>
      <c r="AC1186" s="44">
        <v>0</v>
      </c>
      <c r="AD1186" s="44">
        <v>4</v>
      </c>
      <c r="AE1186" s="42">
        <v>0</v>
      </c>
      <c r="AF1186" s="25">
        <f t="shared" ref="AF1186:AF1191" si="485">G1186+H1186+I1186+J1186+K1186+L1186+M1186+N1186+O1186+P1186+Q1186+R1186+S1186+T1186+U1186+V1186+W1186+X1186+Y1186+Z1186+AA1186+AB1186+AC1186+AD1186</f>
        <v>371</v>
      </c>
      <c r="AG1186" s="25">
        <f t="shared" ref="AG1186:AG1191" si="486">G1186+H1186+I1186+J1186+K1186+L1186+M1186+N1186+O1186+P1186+Q1186+R1186+S1186+T1186+U1186+V1186+W1186+X1186+Y1186+Z1186+AA1186+AB1186+AC1186</f>
        <v>367</v>
      </c>
    </row>
    <row r="1187" spans="1:55" ht="15.75" x14ac:dyDescent="0.25">
      <c r="A1187" s="9" t="s">
        <v>1491</v>
      </c>
      <c r="B1187" s="9" t="s">
        <v>2384</v>
      </c>
      <c r="C1187" s="9" t="s">
        <v>1493</v>
      </c>
      <c r="D1187" s="15">
        <v>23</v>
      </c>
      <c r="E1187" s="9" t="s">
        <v>2443</v>
      </c>
      <c r="F1187" s="9" t="s">
        <v>2444</v>
      </c>
      <c r="G1187" s="41">
        <v>0</v>
      </c>
      <c r="H1187" s="41">
        <v>26</v>
      </c>
      <c r="I1187" s="41">
        <v>1</v>
      </c>
      <c r="J1187" s="41">
        <v>0</v>
      </c>
      <c r="K1187" s="41">
        <v>0</v>
      </c>
      <c r="L1187" s="41">
        <v>0</v>
      </c>
      <c r="M1187" s="41">
        <v>0</v>
      </c>
      <c r="N1187" s="41">
        <v>0</v>
      </c>
      <c r="O1187" s="41">
        <v>0</v>
      </c>
      <c r="P1187" s="41">
        <v>0</v>
      </c>
      <c r="Q1187" s="41">
        <v>0</v>
      </c>
      <c r="R1187" s="41">
        <v>0</v>
      </c>
      <c r="S1187" s="41">
        <v>0</v>
      </c>
      <c r="T1187" s="41">
        <v>0</v>
      </c>
      <c r="U1187" s="41">
        <v>394</v>
      </c>
      <c r="V1187" s="41">
        <v>0</v>
      </c>
      <c r="W1187" s="41">
        <v>0</v>
      </c>
      <c r="X1187" s="42">
        <v>0</v>
      </c>
      <c r="Y1187" s="42">
        <v>0</v>
      </c>
      <c r="Z1187" s="42">
        <v>0</v>
      </c>
      <c r="AA1187" s="42">
        <v>0</v>
      </c>
      <c r="AB1187" s="42">
        <v>0</v>
      </c>
      <c r="AC1187" s="42">
        <v>0</v>
      </c>
      <c r="AD1187" s="42">
        <v>1</v>
      </c>
      <c r="AE1187" s="42">
        <v>0</v>
      </c>
      <c r="AF1187" s="25">
        <f t="shared" si="485"/>
        <v>422</v>
      </c>
      <c r="AG1187" s="25">
        <f t="shared" si="486"/>
        <v>421</v>
      </c>
    </row>
    <row r="1188" spans="1:55" ht="15.75" x14ac:dyDescent="0.25">
      <c r="A1188" s="9" t="s">
        <v>1491</v>
      </c>
      <c r="B1188" s="9" t="s">
        <v>2384</v>
      </c>
      <c r="C1188" s="9" t="s">
        <v>1493</v>
      </c>
      <c r="D1188" s="15">
        <v>23</v>
      </c>
      <c r="E1188" s="9" t="s">
        <v>2445</v>
      </c>
      <c r="F1188" s="9" t="s">
        <v>2446</v>
      </c>
      <c r="G1188" s="41">
        <v>0</v>
      </c>
      <c r="H1188" s="41">
        <v>27</v>
      </c>
      <c r="I1188" s="41">
        <v>0</v>
      </c>
      <c r="J1188" s="41">
        <v>0</v>
      </c>
      <c r="K1188" s="41">
        <v>0</v>
      </c>
      <c r="L1188" s="41">
        <v>1</v>
      </c>
      <c r="M1188" s="41">
        <v>0</v>
      </c>
      <c r="N1188" s="41">
        <v>0</v>
      </c>
      <c r="O1188" s="41">
        <v>0</v>
      </c>
      <c r="P1188" s="41">
        <v>0</v>
      </c>
      <c r="Q1188" s="41">
        <v>0</v>
      </c>
      <c r="R1188" s="41">
        <v>0</v>
      </c>
      <c r="S1188" s="41">
        <v>0</v>
      </c>
      <c r="T1188" s="41">
        <v>0</v>
      </c>
      <c r="U1188" s="41">
        <v>303</v>
      </c>
      <c r="V1188" s="41">
        <v>1</v>
      </c>
      <c r="W1188" s="41">
        <v>0</v>
      </c>
      <c r="X1188" s="42">
        <v>0</v>
      </c>
      <c r="Y1188" s="42">
        <v>0</v>
      </c>
      <c r="Z1188" s="42">
        <v>0</v>
      </c>
      <c r="AA1188" s="42">
        <v>0</v>
      </c>
      <c r="AB1188" s="42">
        <v>0</v>
      </c>
      <c r="AC1188" s="42">
        <v>0</v>
      </c>
      <c r="AD1188" s="42">
        <v>0</v>
      </c>
      <c r="AE1188" s="42">
        <v>0</v>
      </c>
      <c r="AF1188" s="25">
        <f t="shared" si="485"/>
        <v>332</v>
      </c>
      <c r="AG1188" s="25">
        <f t="shared" si="486"/>
        <v>332</v>
      </c>
    </row>
    <row r="1189" spans="1:55" ht="15.75" x14ac:dyDescent="0.25">
      <c r="A1189" s="9" t="s">
        <v>1491</v>
      </c>
      <c r="B1189" s="9" t="s">
        <v>2384</v>
      </c>
      <c r="C1189" s="9" t="s">
        <v>1493</v>
      </c>
      <c r="D1189" s="15">
        <v>23</v>
      </c>
      <c r="E1189" s="9" t="s">
        <v>2447</v>
      </c>
      <c r="F1189" s="9" t="s">
        <v>2448</v>
      </c>
      <c r="G1189" s="41">
        <v>0</v>
      </c>
      <c r="H1189" s="41">
        <v>109</v>
      </c>
      <c r="I1189" s="41">
        <v>1</v>
      </c>
      <c r="J1189" s="41">
        <v>1</v>
      </c>
      <c r="K1189" s="41">
        <v>0</v>
      </c>
      <c r="L1189" s="41">
        <v>0</v>
      </c>
      <c r="M1189" s="41">
        <v>0</v>
      </c>
      <c r="N1189" s="41">
        <v>0</v>
      </c>
      <c r="O1189" s="41">
        <v>0</v>
      </c>
      <c r="P1189" s="41">
        <v>0</v>
      </c>
      <c r="Q1189" s="41">
        <v>0</v>
      </c>
      <c r="R1189" s="41">
        <v>0</v>
      </c>
      <c r="S1189" s="41">
        <v>0</v>
      </c>
      <c r="T1189" s="41">
        <v>1</v>
      </c>
      <c r="U1189" s="41">
        <v>719</v>
      </c>
      <c r="V1189" s="41">
        <v>1</v>
      </c>
      <c r="W1189" s="41">
        <v>0</v>
      </c>
      <c r="X1189" s="42">
        <v>0</v>
      </c>
      <c r="Y1189" s="42">
        <v>0</v>
      </c>
      <c r="Z1189" s="42">
        <v>1</v>
      </c>
      <c r="AA1189" s="42">
        <v>0</v>
      </c>
      <c r="AB1189" s="42">
        <v>1</v>
      </c>
      <c r="AC1189" s="42">
        <v>0</v>
      </c>
      <c r="AD1189" s="42">
        <v>2</v>
      </c>
      <c r="AE1189" s="42">
        <v>0</v>
      </c>
      <c r="AF1189" s="25">
        <f t="shared" si="485"/>
        <v>836</v>
      </c>
      <c r="AG1189" s="25">
        <f t="shared" si="486"/>
        <v>834</v>
      </c>
    </row>
    <row r="1190" spans="1:55" ht="15.75" x14ac:dyDescent="0.25">
      <c r="A1190" s="9" t="s">
        <v>1491</v>
      </c>
      <c r="B1190" s="9" t="s">
        <v>2384</v>
      </c>
      <c r="C1190" s="9" t="s">
        <v>1493</v>
      </c>
      <c r="D1190" s="15">
        <v>23</v>
      </c>
      <c r="E1190" s="9" t="s">
        <v>2449</v>
      </c>
      <c r="F1190" s="9" t="s">
        <v>2450</v>
      </c>
      <c r="G1190" s="42">
        <v>2</v>
      </c>
      <c r="H1190" s="42">
        <v>151</v>
      </c>
      <c r="I1190" s="42">
        <v>1</v>
      </c>
      <c r="J1190" s="42">
        <v>0</v>
      </c>
      <c r="K1190" s="42">
        <v>0</v>
      </c>
      <c r="L1190" s="42">
        <v>0</v>
      </c>
      <c r="M1190" s="42">
        <v>0</v>
      </c>
      <c r="N1190" s="42">
        <v>2</v>
      </c>
      <c r="O1190" s="42">
        <v>0</v>
      </c>
      <c r="P1190" s="42">
        <v>0</v>
      </c>
      <c r="Q1190" s="42">
        <v>0</v>
      </c>
      <c r="R1190" s="42">
        <v>0</v>
      </c>
      <c r="S1190" s="42">
        <v>0</v>
      </c>
      <c r="T1190" s="42">
        <v>0</v>
      </c>
      <c r="U1190" s="42">
        <v>435</v>
      </c>
      <c r="V1190" s="42">
        <v>0</v>
      </c>
      <c r="W1190" s="42">
        <v>0</v>
      </c>
      <c r="X1190" s="44">
        <v>1</v>
      </c>
      <c r="Y1190" s="44">
        <v>0</v>
      </c>
      <c r="Z1190" s="44">
        <v>0</v>
      </c>
      <c r="AA1190" s="44">
        <v>0</v>
      </c>
      <c r="AB1190" s="44">
        <v>0</v>
      </c>
      <c r="AC1190" s="44">
        <v>0</v>
      </c>
      <c r="AD1190" s="44">
        <v>10</v>
      </c>
      <c r="AE1190" s="42">
        <v>0</v>
      </c>
      <c r="AF1190" s="25">
        <f t="shared" si="485"/>
        <v>602</v>
      </c>
      <c r="AG1190" s="25">
        <f t="shared" si="486"/>
        <v>592</v>
      </c>
    </row>
    <row r="1191" spans="1:55" ht="15.75" x14ac:dyDescent="0.25">
      <c r="A1191" s="9" t="s">
        <v>1491</v>
      </c>
      <c r="B1191" s="9" t="s">
        <v>2384</v>
      </c>
      <c r="C1191" s="9" t="s">
        <v>1493</v>
      </c>
      <c r="D1191" s="15">
        <v>23</v>
      </c>
      <c r="E1191" s="9" t="s">
        <v>2451</v>
      </c>
      <c r="F1191" s="9" t="s">
        <v>2452</v>
      </c>
      <c r="G1191" s="41">
        <v>1</v>
      </c>
      <c r="H1191" s="41">
        <v>39</v>
      </c>
      <c r="I1191" s="41">
        <v>0</v>
      </c>
      <c r="J1191" s="41">
        <v>0</v>
      </c>
      <c r="K1191" s="41">
        <v>1</v>
      </c>
      <c r="L1191" s="41">
        <v>0</v>
      </c>
      <c r="M1191" s="41">
        <v>1</v>
      </c>
      <c r="N1191" s="41">
        <v>0</v>
      </c>
      <c r="O1191" s="41">
        <v>1</v>
      </c>
      <c r="P1191" s="41">
        <v>0</v>
      </c>
      <c r="Q1191" s="41">
        <v>0</v>
      </c>
      <c r="R1191" s="41">
        <v>0</v>
      </c>
      <c r="S1191" s="41">
        <v>1</v>
      </c>
      <c r="T1191" s="41">
        <v>1</v>
      </c>
      <c r="U1191" s="41">
        <v>387</v>
      </c>
      <c r="V1191" s="41">
        <v>0</v>
      </c>
      <c r="W1191" s="41">
        <v>0</v>
      </c>
      <c r="X1191" s="42">
        <v>0</v>
      </c>
      <c r="Y1191" s="42">
        <v>0</v>
      </c>
      <c r="Z1191" s="42">
        <v>0</v>
      </c>
      <c r="AA1191" s="42">
        <v>0</v>
      </c>
      <c r="AB1191" s="42">
        <v>0</v>
      </c>
      <c r="AC1191" s="42">
        <v>0</v>
      </c>
      <c r="AD1191" s="42">
        <v>2</v>
      </c>
      <c r="AE1191" s="42">
        <v>0</v>
      </c>
      <c r="AF1191" s="25">
        <f t="shared" si="485"/>
        <v>434</v>
      </c>
      <c r="AG1191" s="25">
        <f t="shared" si="486"/>
        <v>432</v>
      </c>
    </row>
    <row r="1192" spans="1:55" s="26" customFormat="1" ht="15.75" x14ac:dyDescent="0.25">
      <c r="A1192" s="60"/>
      <c r="B1192" s="60"/>
      <c r="C1192" s="61"/>
      <c r="D1192" s="62"/>
      <c r="E1192" s="23" t="s">
        <v>121</v>
      </c>
      <c r="F1192" s="66" t="s">
        <v>10</v>
      </c>
      <c r="G1192" s="66">
        <f>SUM(G1185:G1191)</f>
        <v>6</v>
      </c>
      <c r="H1192" s="66">
        <f t="shared" ref="H1192:AG1192" si="487">SUM(H1185:H1191)</f>
        <v>465</v>
      </c>
      <c r="I1192" s="66">
        <f t="shared" si="487"/>
        <v>3</v>
      </c>
      <c r="J1192" s="66">
        <f t="shared" si="487"/>
        <v>1</v>
      </c>
      <c r="K1192" s="66">
        <f t="shared" si="487"/>
        <v>3</v>
      </c>
      <c r="L1192" s="66">
        <f t="shared" si="487"/>
        <v>1</v>
      </c>
      <c r="M1192" s="66">
        <f t="shared" si="487"/>
        <v>2</v>
      </c>
      <c r="N1192" s="66">
        <f t="shared" si="487"/>
        <v>4</v>
      </c>
      <c r="O1192" s="66">
        <f t="shared" si="487"/>
        <v>1</v>
      </c>
      <c r="P1192" s="66">
        <f t="shared" si="487"/>
        <v>0</v>
      </c>
      <c r="Q1192" s="66">
        <f t="shared" si="487"/>
        <v>0</v>
      </c>
      <c r="R1192" s="66">
        <f t="shared" si="487"/>
        <v>0</v>
      </c>
      <c r="S1192" s="66">
        <f t="shared" si="487"/>
        <v>1</v>
      </c>
      <c r="T1192" s="66">
        <f t="shared" si="487"/>
        <v>2</v>
      </c>
      <c r="U1192" s="66">
        <f t="shared" si="487"/>
        <v>2896</v>
      </c>
      <c r="V1192" s="66">
        <f t="shared" si="487"/>
        <v>2</v>
      </c>
      <c r="W1192" s="66">
        <f t="shared" si="487"/>
        <v>0</v>
      </c>
      <c r="X1192" s="66">
        <f t="shared" si="487"/>
        <v>1</v>
      </c>
      <c r="Y1192" s="66">
        <f t="shared" si="487"/>
        <v>2</v>
      </c>
      <c r="Z1192" s="66">
        <f t="shared" si="487"/>
        <v>5</v>
      </c>
      <c r="AA1192" s="66">
        <f t="shared" si="487"/>
        <v>0</v>
      </c>
      <c r="AB1192" s="66">
        <f t="shared" si="487"/>
        <v>1</v>
      </c>
      <c r="AC1192" s="66">
        <f t="shared" si="487"/>
        <v>0</v>
      </c>
      <c r="AD1192" s="66">
        <f t="shared" si="487"/>
        <v>22</v>
      </c>
      <c r="AE1192" s="66">
        <f t="shared" si="487"/>
        <v>0</v>
      </c>
      <c r="AF1192" s="67">
        <f t="shared" si="487"/>
        <v>3418</v>
      </c>
      <c r="AG1192" s="67">
        <f t="shared" si="487"/>
        <v>3396</v>
      </c>
      <c r="AH1192" s="83"/>
      <c r="AI1192" s="83"/>
      <c r="AJ1192" s="83"/>
      <c r="AK1192" s="83"/>
      <c r="AL1192" s="83"/>
      <c r="AM1192" s="83"/>
      <c r="AN1192" s="83"/>
      <c r="AO1192" s="83"/>
      <c r="AP1192" s="83"/>
      <c r="AQ1192" s="83"/>
      <c r="AR1192" s="83"/>
      <c r="AS1192" s="83"/>
      <c r="AT1192" s="83"/>
      <c r="AU1192" s="83"/>
      <c r="AV1192" s="83"/>
      <c r="AW1192" s="83"/>
      <c r="AX1192" s="83"/>
      <c r="AY1192" s="83"/>
      <c r="AZ1192" s="83"/>
      <c r="BA1192" s="83"/>
      <c r="BB1192" s="83"/>
      <c r="BC1192" s="83"/>
    </row>
    <row r="1193" spans="1:55" ht="15.75" x14ac:dyDescent="0.25">
      <c r="A1193" s="97"/>
      <c r="B1193" s="98"/>
      <c r="C1193" s="98"/>
      <c r="D1193" s="98"/>
      <c r="E1193" s="98"/>
      <c r="F1193" s="98"/>
      <c r="G1193" s="98"/>
      <c r="H1193" s="98"/>
      <c r="I1193" s="98"/>
      <c r="J1193" s="98"/>
      <c r="K1193" s="98"/>
      <c r="L1193" s="98"/>
      <c r="M1193" s="98"/>
      <c r="N1193" s="98"/>
      <c r="O1193" s="98"/>
      <c r="P1193" s="98"/>
      <c r="Q1193" s="98"/>
      <c r="R1193" s="98"/>
      <c r="S1193" s="98"/>
      <c r="T1193" s="98"/>
      <c r="U1193" s="98"/>
      <c r="V1193" s="98"/>
      <c r="W1193" s="98"/>
      <c r="X1193" s="98"/>
      <c r="Y1193" s="98"/>
      <c r="Z1193" s="98"/>
      <c r="AA1193" s="98"/>
      <c r="AB1193" s="98"/>
      <c r="AC1193" s="98"/>
      <c r="AD1193" s="98"/>
      <c r="AE1193" s="98"/>
      <c r="AF1193" s="98"/>
      <c r="AG1193" s="99"/>
    </row>
    <row r="1194" spans="1:55" ht="15.75" x14ac:dyDescent="0.25">
      <c r="A1194" s="9" t="s">
        <v>1491</v>
      </c>
      <c r="B1194" s="9" t="s">
        <v>2384</v>
      </c>
      <c r="C1194" s="9" t="s">
        <v>1493</v>
      </c>
      <c r="D1194" s="15">
        <v>24</v>
      </c>
      <c r="E1194" s="9" t="s">
        <v>2453</v>
      </c>
      <c r="F1194" s="9" t="s">
        <v>2454</v>
      </c>
      <c r="G1194" s="41">
        <v>2</v>
      </c>
      <c r="H1194" s="41">
        <v>37</v>
      </c>
      <c r="I1194" s="41">
        <v>1</v>
      </c>
      <c r="J1194" s="41">
        <v>0</v>
      </c>
      <c r="K1194" s="41">
        <v>0</v>
      </c>
      <c r="L1194" s="41">
        <v>1</v>
      </c>
      <c r="M1194" s="41">
        <v>0</v>
      </c>
      <c r="N1194" s="41">
        <v>0</v>
      </c>
      <c r="O1194" s="41">
        <v>1</v>
      </c>
      <c r="P1194" s="41">
        <v>1</v>
      </c>
      <c r="Q1194" s="41">
        <v>0</v>
      </c>
      <c r="R1194" s="41">
        <v>0</v>
      </c>
      <c r="S1194" s="41">
        <v>0</v>
      </c>
      <c r="T1194" s="41">
        <v>0</v>
      </c>
      <c r="U1194" s="41">
        <v>437</v>
      </c>
      <c r="V1194" s="41">
        <v>0</v>
      </c>
      <c r="W1194" s="41">
        <v>0</v>
      </c>
      <c r="X1194" s="42">
        <v>0</v>
      </c>
      <c r="Y1194" s="42">
        <v>0</v>
      </c>
      <c r="Z1194" s="42">
        <v>0</v>
      </c>
      <c r="AA1194" s="42">
        <v>0</v>
      </c>
      <c r="AB1194" s="42">
        <v>0</v>
      </c>
      <c r="AC1194" s="42">
        <v>0</v>
      </c>
      <c r="AD1194" s="42">
        <v>2</v>
      </c>
      <c r="AE1194" s="42">
        <v>0</v>
      </c>
      <c r="AF1194" s="25">
        <f>G1194+H1194+I1194+J1194+K1194+L1194+M1194+N1194+O1194+P1194+Q1194+R1194+S1194+T1194+U1194+V1194+W1194+X1194+Y1194+Z1194+AA1194+AB1194+AC1194+AD1194</f>
        <v>482</v>
      </c>
      <c r="AG1194" s="25">
        <f>G1194+H1194+I1194+J1194+K1194+L1194+M1194+N1194+O1194+P1194+Q1194+R1194+S1194+T1194+U1194+V1194+W1194+X1194+Y1194+Z1194+AA1194+AB1194+AC1194</f>
        <v>480</v>
      </c>
    </row>
    <row r="1195" spans="1:55" ht="15.75" x14ac:dyDescent="0.25">
      <c r="A1195" s="9" t="s">
        <v>1491</v>
      </c>
      <c r="B1195" s="9" t="s">
        <v>2384</v>
      </c>
      <c r="C1195" s="9" t="s">
        <v>1493</v>
      </c>
      <c r="D1195" s="15">
        <v>24</v>
      </c>
      <c r="E1195" s="9" t="s">
        <v>2453</v>
      </c>
      <c r="F1195" s="9" t="s">
        <v>2455</v>
      </c>
      <c r="G1195" s="42">
        <v>1</v>
      </c>
      <c r="H1195" s="42">
        <v>47</v>
      </c>
      <c r="I1195" s="42">
        <v>0</v>
      </c>
      <c r="J1195" s="42">
        <v>0</v>
      </c>
      <c r="K1195" s="42">
        <v>0</v>
      </c>
      <c r="L1195" s="42">
        <v>1</v>
      </c>
      <c r="M1195" s="42">
        <v>0</v>
      </c>
      <c r="N1195" s="42">
        <v>0</v>
      </c>
      <c r="O1195" s="42">
        <v>0</v>
      </c>
      <c r="P1195" s="42">
        <v>1</v>
      </c>
      <c r="Q1195" s="42">
        <v>0</v>
      </c>
      <c r="R1195" s="42">
        <v>0</v>
      </c>
      <c r="S1195" s="42">
        <v>0</v>
      </c>
      <c r="T1195" s="42">
        <v>0</v>
      </c>
      <c r="U1195" s="42">
        <v>416</v>
      </c>
      <c r="V1195" s="42">
        <v>0</v>
      </c>
      <c r="W1195" s="42">
        <v>0</v>
      </c>
      <c r="X1195" s="44">
        <v>0</v>
      </c>
      <c r="Y1195" s="44">
        <v>0</v>
      </c>
      <c r="Z1195" s="44">
        <v>0</v>
      </c>
      <c r="AA1195" s="44">
        <v>0</v>
      </c>
      <c r="AB1195" s="44">
        <v>1</v>
      </c>
      <c r="AC1195" s="44">
        <v>0</v>
      </c>
      <c r="AD1195" s="44">
        <v>9</v>
      </c>
      <c r="AE1195" s="42">
        <v>0</v>
      </c>
      <c r="AF1195" s="25">
        <f t="shared" ref="AF1195:AF1203" si="488">G1195+H1195+I1195+J1195+K1195+L1195+M1195+N1195+O1195+P1195+Q1195+R1195+S1195+T1195+U1195+V1195+W1195+X1195+Y1195+Z1195+AA1195+AB1195+AC1195+AD1195</f>
        <v>476</v>
      </c>
      <c r="AG1195" s="25">
        <f t="shared" ref="AG1195:AG1203" si="489">G1195+H1195+I1195+J1195+K1195+L1195+M1195+N1195+O1195+P1195+Q1195+R1195+S1195+T1195+U1195+V1195+W1195+X1195+Y1195+Z1195+AA1195+AB1195+AC1195</f>
        <v>467</v>
      </c>
    </row>
    <row r="1196" spans="1:55" ht="15.75" x14ac:dyDescent="0.25">
      <c r="A1196" s="9" t="s">
        <v>1491</v>
      </c>
      <c r="B1196" s="9" t="s">
        <v>2384</v>
      </c>
      <c r="C1196" s="9" t="s">
        <v>1493</v>
      </c>
      <c r="D1196" s="15">
        <v>24</v>
      </c>
      <c r="E1196" s="9" t="s">
        <v>2456</v>
      </c>
      <c r="F1196" s="9" t="s">
        <v>2457</v>
      </c>
      <c r="G1196" s="41">
        <v>4</v>
      </c>
      <c r="H1196" s="41">
        <v>86</v>
      </c>
      <c r="I1196" s="41">
        <v>0</v>
      </c>
      <c r="J1196" s="41">
        <v>0</v>
      </c>
      <c r="K1196" s="41">
        <v>1</v>
      </c>
      <c r="L1196" s="41">
        <v>1</v>
      </c>
      <c r="M1196" s="41">
        <v>0</v>
      </c>
      <c r="N1196" s="41">
        <v>1</v>
      </c>
      <c r="O1196" s="41">
        <v>0</v>
      </c>
      <c r="P1196" s="41">
        <v>1</v>
      </c>
      <c r="Q1196" s="41">
        <v>0</v>
      </c>
      <c r="R1196" s="41">
        <v>0</v>
      </c>
      <c r="S1196" s="41">
        <v>0</v>
      </c>
      <c r="T1196" s="41">
        <v>1</v>
      </c>
      <c r="U1196" s="41">
        <v>487</v>
      </c>
      <c r="V1196" s="41">
        <v>1</v>
      </c>
      <c r="W1196" s="41">
        <v>1</v>
      </c>
      <c r="X1196" s="42">
        <v>0</v>
      </c>
      <c r="Y1196" s="42">
        <v>0</v>
      </c>
      <c r="Z1196" s="42">
        <v>0</v>
      </c>
      <c r="AA1196" s="42">
        <v>0</v>
      </c>
      <c r="AB1196" s="42">
        <v>0</v>
      </c>
      <c r="AC1196" s="42">
        <v>0</v>
      </c>
      <c r="AD1196" s="42">
        <v>9</v>
      </c>
      <c r="AE1196" s="42">
        <v>0</v>
      </c>
      <c r="AF1196" s="25">
        <f t="shared" si="488"/>
        <v>593</v>
      </c>
      <c r="AG1196" s="25">
        <f t="shared" si="489"/>
        <v>584</v>
      </c>
    </row>
    <row r="1197" spans="1:55" ht="15.75" x14ac:dyDescent="0.25">
      <c r="A1197" s="9" t="s">
        <v>1491</v>
      </c>
      <c r="B1197" s="9" t="s">
        <v>2384</v>
      </c>
      <c r="C1197" s="9" t="s">
        <v>1493</v>
      </c>
      <c r="D1197" s="15">
        <v>24</v>
      </c>
      <c r="E1197" s="9" t="s">
        <v>2458</v>
      </c>
      <c r="F1197" s="9" t="s">
        <v>2459</v>
      </c>
      <c r="G1197" s="41">
        <v>1</v>
      </c>
      <c r="H1197" s="41">
        <v>51</v>
      </c>
      <c r="I1197" s="41">
        <v>1</v>
      </c>
      <c r="J1197" s="41">
        <v>0</v>
      </c>
      <c r="K1197" s="41">
        <v>0</v>
      </c>
      <c r="L1197" s="41">
        <v>0</v>
      </c>
      <c r="M1197" s="41">
        <v>0</v>
      </c>
      <c r="N1197" s="41">
        <v>0</v>
      </c>
      <c r="O1197" s="41">
        <v>1</v>
      </c>
      <c r="P1197" s="41">
        <v>0</v>
      </c>
      <c r="Q1197" s="41">
        <v>0</v>
      </c>
      <c r="R1197" s="41">
        <v>0</v>
      </c>
      <c r="S1197" s="41">
        <v>0</v>
      </c>
      <c r="T1197" s="41">
        <v>0</v>
      </c>
      <c r="U1197" s="41">
        <v>68</v>
      </c>
      <c r="V1197" s="41">
        <v>0</v>
      </c>
      <c r="W1197" s="41">
        <v>0</v>
      </c>
      <c r="X1197" s="42">
        <v>0</v>
      </c>
      <c r="Y1197" s="42">
        <v>0</v>
      </c>
      <c r="Z1197" s="42">
        <v>0</v>
      </c>
      <c r="AA1197" s="42">
        <v>0</v>
      </c>
      <c r="AB1197" s="42">
        <v>0</v>
      </c>
      <c r="AC1197" s="42">
        <v>0</v>
      </c>
      <c r="AD1197" s="42">
        <v>1</v>
      </c>
      <c r="AE1197" s="42">
        <v>0</v>
      </c>
      <c r="AF1197" s="25">
        <f t="shared" si="488"/>
        <v>123</v>
      </c>
      <c r="AG1197" s="25">
        <f t="shared" si="489"/>
        <v>122</v>
      </c>
    </row>
    <row r="1198" spans="1:55" ht="15.75" x14ac:dyDescent="0.25">
      <c r="A1198" s="9" t="s">
        <v>1491</v>
      </c>
      <c r="B1198" s="9" t="s">
        <v>2384</v>
      </c>
      <c r="C1198" s="9" t="s">
        <v>1493</v>
      </c>
      <c r="D1198" s="15">
        <v>24</v>
      </c>
      <c r="E1198" s="9" t="s">
        <v>2460</v>
      </c>
      <c r="F1198" s="9" t="s">
        <v>2461</v>
      </c>
      <c r="G1198" s="41">
        <v>1</v>
      </c>
      <c r="H1198" s="41">
        <v>25</v>
      </c>
      <c r="I1198" s="41">
        <v>0</v>
      </c>
      <c r="J1198" s="41">
        <v>0</v>
      </c>
      <c r="K1198" s="41">
        <v>0</v>
      </c>
      <c r="L1198" s="41">
        <v>0</v>
      </c>
      <c r="M1198" s="41">
        <v>1</v>
      </c>
      <c r="N1198" s="41">
        <v>1</v>
      </c>
      <c r="O1198" s="41">
        <v>0</v>
      </c>
      <c r="P1198" s="41">
        <v>0</v>
      </c>
      <c r="Q1198" s="41">
        <v>0</v>
      </c>
      <c r="R1198" s="41">
        <v>0</v>
      </c>
      <c r="S1198" s="41">
        <v>0</v>
      </c>
      <c r="T1198" s="41">
        <v>1</v>
      </c>
      <c r="U1198" s="41">
        <v>252</v>
      </c>
      <c r="V1198" s="41">
        <v>0</v>
      </c>
      <c r="W1198" s="41">
        <v>0</v>
      </c>
      <c r="X1198" s="42">
        <v>0</v>
      </c>
      <c r="Y1198" s="42">
        <v>0</v>
      </c>
      <c r="Z1198" s="42">
        <v>0</v>
      </c>
      <c r="AA1198" s="42">
        <v>0</v>
      </c>
      <c r="AB1198" s="42">
        <v>0</v>
      </c>
      <c r="AC1198" s="42">
        <v>0</v>
      </c>
      <c r="AD1198" s="42">
        <v>2</v>
      </c>
      <c r="AE1198" s="42">
        <v>0</v>
      </c>
      <c r="AF1198" s="25">
        <f t="shared" si="488"/>
        <v>283</v>
      </c>
      <c r="AG1198" s="25">
        <f t="shared" si="489"/>
        <v>281</v>
      </c>
    </row>
    <row r="1199" spans="1:55" ht="15.75" x14ac:dyDescent="0.25">
      <c r="A1199" s="9" t="s">
        <v>1491</v>
      </c>
      <c r="B1199" s="9" t="s">
        <v>2384</v>
      </c>
      <c r="C1199" s="9" t="s">
        <v>1493</v>
      </c>
      <c r="D1199" s="15">
        <v>24</v>
      </c>
      <c r="E1199" s="9" t="s">
        <v>2462</v>
      </c>
      <c r="F1199" s="9" t="s">
        <v>2463</v>
      </c>
      <c r="G1199" s="42">
        <v>2</v>
      </c>
      <c r="H1199" s="42">
        <v>41</v>
      </c>
      <c r="I1199" s="42">
        <v>0</v>
      </c>
      <c r="J1199" s="42">
        <v>0</v>
      </c>
      <c r="K1199" s="42">
        <v>0</v>
      </c>
      <c r="L1199" s="42">
        <v>1</v>
      </c>
      <c r="M1199" s="42">
        <v>1</v>
      </c>
      <c r="N1199" s="42">
        <v>1</v>
      </c>
      <c r="O1199" s="42">
        <v>0</v>
      </c>
      <c r="P1199" s="42">
        <v>0</v>
      </c>
      <c r="Q1199" s="42">
        <v>0</v>
      </c>
      <c r="R1199" s="42">
        <v>0</v>
      </c>
      <c r="S1199" s="42">
        <v>0</v>
      </c>
      <c r="T1199" s="42">
        <v>0</v>
      </c>
      <c r="U1199" s="42">
        <v>505</v>
      </c>
      <c r="V1199" s="42">
        <v>1</v>
      </c>
      <c r="W1199" s="42">
        <v>0</v>
      </c>
      <c r="X1199" s="44">
        <v>0</v>
      </c>
      <c r="Y1199" s="44">
        <v>0</v>
      </c>
      <c r="Z1199" s="44">
        <v>0</v>
      </c>
      <c r="AA1199" s="44">
        <v>0</v>
      </c>
      <c r="AB1199" s="44">
        <v>0</v>
      </c>
      <c r="AC1199" s="44">
        <v>0</v>
      </c>
      <c r="AD1199" s="44">
        <v>2</v>
      </c>
      <c r="AE1199" s="42">
        <v>0</v>
      </c>
      <c r="AF1199" s="25">
        <f t="shared" si="488"/>
        <v>554</v>
      </c>
      <c r="AG1199" s="25">
        <f t="shared" si="489"/>
        <v>552</v>
      </c>
    </row>
    <row r="1200" spans="1:55" ht="15.75" x14ac:dyDescent="0.25">
      <c r="A1200" s="9" t="s">
        <v>1491</v>
      </c>
      <c r="B1200" s="9" t="s">
        <v>2384</v>
      </c>
      <c r="C1200" s="9" t="s">
        <v>1493</v>
      </c>
      <c r="D1200" s="15">
        <v>24</v>
      </c>
      <c r="E1200" s="9" t="s">
        <v>2462</v>
      </c>
      <c r="F1200" s="9" t="s">
        <v>2464</v>
      </c>
      <c r="G1200" s="41">
        <v>3</v>
      </c>
      <c r="H1200" s="41">
        <v>34</v>
      </c>
      <c r="I1200" s="41">
        <v>0</v>
      </c>
      <c r="J1200" s="41">
        <v>0</v>
      </c>
      <c r="K1200" s="41">
        <v>1</v>
      </c>
      <c r="L1200" s="41">
        <v>0</v>
      </c>
      <c r="M1200" s="41">
        <v>0</v>
      </c>
      <c r="N1200" s="41">
        <v>3</v>
      </c>
      <c r="O1200" s="41">
        <v>0</v>
      </c>
      <c r="P1200" s="41">
        <v>0</v>
      </c>
      <c r="Q1200" s="41">
        <v>0</v>
      </c>
      <c r="R1200" s="41">
        <v>0</v>
      </c>
      <c r="S1200" s="41">
        <v>0</v>
      </c>
      <c r="T1200" s="41">
        <v>0</v>
      </c>
      <c r="U1200" s="41">
        <v>497</v>
      </c>
      <c r="V1200" s="41">
        <v>1</v>
      </c>
      <c r="W1200" s="41">
        <v>0</v>
      </c>
      <c r="X1200" s="42">
        <v>0</v>
      </c>
      <c r="Y1200" s="42">
        <v>0</v>
      </c>
      <c r="Z1200" s="42">
        <v>0</v>
      </c>
      <c r="AA1200" s="42">
        <v>0</v>
      </c>
      <c r="AB1200" s="42">
        <v>0</v>
      </c>
      <c r="AC1200" s="42">
        <v>0</v>
      </c>
      <c r="AD1200" s="42">
        <v>1</v>
      </c>
      <c r="AE1200" s="42">
        <v>0</v>
      </c>
      <c r="AF1200" s="25">
        <f t="shared" si="488"/>
        <v>540</v>
      </c>
      <c r="AG1200" s="25">
        <f t="shared" si="489"/>
        <v>539</v>
      </c>
    </row>
    <row r="1201" spans="1:55" ht="15.75" x14ac:dyDescent="0.25">
      <c r="A1201" s="9" t="s">
        <v>1491</v>
      </c>
      <c r="B1201" s="9" t="s">
        <v>2384</v>
      </c>
      <c r="C1201" s="9" t="s">
        <v>1493</v>
      </c>
      <c r="D1201" s="15">
        <v>24</v>
      </c>
      <c r="E1201" s="9" t="s">
        <v>2465</v>
      </c>
      <c r="F1201" s="9" t="s">
        <v>2466</v>
      </c>
      <c r="G1201" s="41">
        <v>1</v>
      </c>
      <c r="H1201" s="41">
        <v>36</v>
      </c>
      <c r="I1201" s="41">
        <v>1</v>
      </c>
      <c r="J1201" s="41">
        <v>0</v>
      </c>
      <c r="K1201" s="41">
        <v>0</v>
      </c>
      <c r="L1201" s="41">
        <v>0</v>
      </c>
      <c r="M1201" s="41">
        <v>0</v>
      </c>
      <c r="N1201" s="41">
        <v>0</v>
      </c>
      <c r="O1201" s="41">
        <v>0</v>
      </c>
      <c r="P1201" s="41">
        <v>0</v>
      </c>
      <c r="Q1201" s="41">
        <v>0</v>
      </c>
      <c r="R1201" s="41">
        <v>1</v>
      </c>
      <c r="S1201" s="41">
        <v>0</v>
      </c>
      <c r="T1201" s="41">
        <v>1</v>
      </c>
      <c r="U1201" s="41">
        <v>418</v>
      </c>
      <c r="V1201" s="41">
        <v>2</v>
      </c>
      <c r="W1201" s="41">
        <v>0</v>
      </c>
      <c r="X1201" s="42">
        <v>0</v>
      </c>
      <c r="Y1201" s="42">
        <v>0</v>
      </c>
      <c r="Z1201" s="42">
        <v>0</v>
      </c>
      <c r="AA1201" s="42">
        <v>0</v>
      </c>
      <c r="AB1201" s="42">
        <v>0</v>
      </c>
      <c r="AC1201" s="42">
        <v>1</v>
      </c>
      <c r="AD1201" s="42">
        <v>2</v>
      </c>
      <c r="AE1201" s="42">
        <v>0</v>
      </c>
      <c r="AF1201" s="25">
        <f t="shared" si="488"/>
        <v>463</v>
      </c>
      <c r="AG1201" s="25">
        <f t="shared" si="489"/>
        <v>461</v>
      </c>
    </row>
    <row r="1202" spans="1:55" ht="15.75" x14ac:dyDescent="0.25">
      <c r="A1202" s="9" t="s">
        <v>1491</v>
      </c>
      <c r="B1202" s="9" t="s">
        <v>2384</v>
      </c>
      <c r="C1202" s="9" t="s">
        <v>1493</v>
      </c>
      <c r="D1202" s="15">
        <v>24</v>
      </c>
      <c r="E1202" s="9" t="s">
        <v>2465</v>
      </c>
      <c r="F1202" s="9" t="s">
        <v>2467</v>
      </c>
      <c r="G1202" s="41">
        <v>1</v>
      </c>
      <c r="H1202" s="41">
        <v>58</v>
      </c>
      <c r="I1202" s="41">
        <v>1</v>
      </c>
      <c r="J1202" s="41">
        <v>0</v>
      </c>
      <c r="K1202" s="41">
        <v>0</v>
      </c>
      <c r="L1202" s="41">
        <v>0</v>
      </c>
      <c r="M1202" s="41">
        <v>0</v>
      </c>
      <c r="N1202" s="41">
        <v>0</v>
      </c>
      <c r="O1202" s="41">
        <v>0</v>
      </c>
      <c r="P1202" s="41">
        <v>0</v>
      </c>
      <c r="Q1202" s="41">
        <v>0</v>
      </c>
      <c r="R1202" s="41">
        <v>0</v>
      </c>
      <c r="S1202" s="41">
        <v>0</v>
      </c>
      <c r="T1202" s="41">
        <v>0</v>
      </c>
      <c r="U1202" s="41">
        <v>400</v>
      </c>
      <c r="V1202" s="41">
        <v>0</v>
      </c>
      <c r="W1202" s="41">
        <v>0</v>
      </c>
      <c r="X1202" s="42">
        <v>0</v>
      </c>
      <c r="Y1202" s="42">
        <v>0</v>
      </c>
      <c r="Z1202" s="42">
        <v>0</v>
      </c>
      <c r="AA1202" s="42">
        <v>0</v>
      </c>
      <c r="AB1202" s="42">
        <v>0</v>
      </c>
      <c r="AC1202" s="42">
        <v>0</v>
      </c>
      <c r="AD1202" s="42">
        <v>2</v>
      </c>
      <c r="AE1202" s="42">
        <v>0</v>
      </c>
      <c r="AF1202" s="25">
        <f t="shared" si="488"/>
        <v>462</v>
      </c>
      <c r="AG1202" s="25">
        <f t="shared" si="489"/>
        <v>460</v>
      </c>
    </row>
    <row r="1203" spans="1:55" ht="15.75" x14ac:dyDescent="0.25">
      <c r="A1203" s="9" t="s">
        <v>1491</v>
      </c>
      <c r="B1203" s="9" t="s">
        <v>2384</v>
      </c>
      <c r="C1203" s="9" t="s">
        <v>1493</v>
      </c>
      <c r="D1203" s="15">
        <v>24</v>
      </c>
      <c r="E1203" s="9" t="s">
        <v>2468</v>
      </c>
      <c r="F1203" s="9" t="s">
        <v>2469</v>
      </c>
      <c r="G1203" s="42">
        <v>5</v>
      </c>
      <c r="H1203" s="42">
        <v>102</v>
      </c>
      <c r="I1203" s="42">
        <v>1</v>
      </c>
      <c r="J1203" s="42">
        <v>0</v>
      </c>
      <c r="K1203" s="42">
        <v>0</v>
      </c>
      <c r="L1203" s="42">
        <v>1</v>
      </c>
      <c r="M1203" s="42">
        <v>2</v>
      </c>
      <c r="N1203" s="42">
        <v>0</v>
      </c>
      <c r="O1203" s="42">
        <v>0</v>
      </c>
      <c r="P1203" s="42">
        <v>0</v>
      </c>
      <c r="Q1203" s="42">
        <v>0</v>
      </c>
      <c r="R1203" s="42">
        <v>0</v>
      </c>
      <c r="S1203" s="42">
        <v>0</v>
      </c>
      <c r="T1203" s="42">
        <v>0</v>
      </c>
      <c r="U1203" s="42">
        <v>438</v>
      </c>
      <c r="V1203" s="42">
        <v>0</v>
      </c>
      <c r="W1203" s="42">
        <v>0</v>
      </c>
      <c r="X1203" s="44">
        <v>0</v>
      </c>
      <c r="Y1203" s="44">
        <v>0</v>
      </c>
      <c r="Z1203" s="44">
        <v>1</v>
      </c>
      <c r="AA1203" s="44">
        <v>1</v>
      </c>
      <c r="AB1203" s="44">
        <v>0</v>
      </c>
      <c r="AC1203" s="44">
        <v>0</v>
      </c>
      <c r="AD1203" s="44">
        <v>4</v>
      </c>
      <c r="AE1203" s="42">
        <v>0</v>
      </c>
      <c r="AF1203" s="25">
        <f t="shared" si="488"/>
        <v>555</v>
      </c>
      <c r="AG1203" s="25">
        <f t="shared" si="489"/>
        <v>551</v>
      </c>
    </row>
    <row r="1204" spans="1:55" s="26" customFormat="1" ht="15.75" x14ac:dyDescent="0.25">
      <c r="A1204" s="60"/>
      <c r="B1204" s="60"/>
      <c r="C1204" s="61"/>
      <c r="D1204" s="62"/>
      <c r="E1204" s="23" t="s">
        <v>241</v>
      </c>
      <c r="F1204" s="66" t="s">
        <v>10</v>
      </c>
      <c r="G1204" s="66">
        <f>SUM(G1194:G1203)</f>
        <v>21</v>
      </c>
      <c r="H1204" s="66">
        <f t="shared" ref="H1204:AG1204" si="490">SUM(H1194:H1203)</f>
        <v>517</v>
      </c>
      <c r="I1204" s="66">
        <f t="shared" si="490"/>
        <v>5</v>
      </c>
      <c r="J1204" s="66">
        <f t="shared" si="490"/>
        <v>0</v>
      </c>
      <c r="K1204" s="66">
        <f t="shared" si="490"/>
        <v>2</v>
      </c>
      <c r="L1204" s="66">
        <f t="shared" si="490"/>
        <v>5</v>
      </c>
      <c r="M1204" s="66">
        <f t="shared" si="490"/>
        <v>4</v>
      </c>
      <c r="N1204" s="66">
        <f t="shared" si="490"/>
        <v>6</v>
      </c>
      <c r="O1204" s="66">
        <f t="shared" si="490"/>
        <v>2</v>
      </c>
      <c r="P1204" s="66">
        <f t="shared" si="490"/>
        <v>3</v>
      </c>
      <c r="Q1204" s="66">
        <f t="shared" si="490"/>
        <v>0</v>
      </c>
      <c r="R1204" s="66">
        <f t="shared" si="490"/>
        <v>1</v>
      </c>
      <c r="S1204" s="66">
        <f t="shared" si="490"/>
        <v>0</v>
      </c>
      <c r="T1204" s="66">
        <f t="shared" si="490"/>
        <v>3</v>
      </c>
      <c r="U1204" s="66">
        <f t="shared" si="490"/>
        <v>3918</v>
      </c>
      <c r="V1204" s="66">
        <f t="shared" si="490"/>
        <v>5</v>
      </c>
      <c r="W1204" s="66">
        <f t="shared" si="490"/>
        <v>1</v>
      </c>
      <c r="X1204" s="66">
        <f t="shared" si="490"/>
        <v>0</v>
      </c>
      <c r="Y1204" s="66">
        <f t="shared" si="490"/>
        <v>0</v>
      </c>
      <c r="Z1204" s="66">
        <f t="shared" si="490"/>
        <v>1</v>
      </c>
      <c r="AA1204" s="66">
        <f t="shared" si="490"/>
        <v>1</v>
      </c>
      <c r="AB1204" s="66">
        <f t="shared" si="490"/>
        <v>1</v>
      </c>
      <c r="AC1204" s="66">
        <f t="shared" si="490"/>
        <v>1</v>
      </c>
      <c r="AD1204" s="66">
        <f t="shared" si="490"/>
        <v>34</v>
      </c>
      <c r="AE1204" s="66">
        <f t="shared" si="490"/>
        <v>0</v>
      </c>
      <c r="AF1204" s="67">
        <f t="shared" si="490"/>
        <v>4531</v>
      </c>
      <c r="AG1204" s="67">
        <f t="shared" si="490"/>
        <v>4497</v>
      </c>
      <c r="AH1204" s="83"/>
      <c r="AI1204" s="83"/>
      <c r="AJ1204" s="83"/>
      <c r="AK1204" s="83"/>
      <c r="AL1204" s="83"/>
      <c r="AM1204" s="83"/>
      <c r="AN1204" s="83"/>
      <c r="AO1204" s="83"/>
      <c r="AP1204" s="83"/>
      <c r="AQ1204" s="83"/>
      <c r="AR1204" s="83"/>
      <c r="AS1204" s="83"/>
      <c r="AT1204" s="83"/>
      <c r="AU1204" s="83"/>
      <c r="AV1204" s="83"/>
      <c r="AW1204" s="83"/>
      <c r="AX1204" s="83"/>
      <c r="AY1204" s="83"/>
      <c r="AZ1204" s="83"/>
      <c r="BA1204" s="83"/>
      <c r="BB1204" s="83"/>
      <c r="BC1204" s="83"/>
    </row>
    <row r="1205" spans="1:55" ht="15.75" x14ac:dyDescent="0.25">
      <c r="A1205" s="97"/>
      <c r="B1205" s="98"/>
      <c r="C1205" s="98"/>
      <c r="D1205" s="98"/>
      <c r="E1205" s="98"/>
      <c r="F1205" s="98"/>
      <c r="G1205" s="98"/>
      <c r="H1205" s="98"/>
      <c r="I1205" s="98"/>
      <c r="J1205" s="98"/>
      <c r="K1205" s="98"/>
      <c r="L1205" s="98"/>
      <c r="M1205" s="98"/>
      <c r="N1205" s="98"/>
      <c r="O1205" s="98"/>
      <c r="P1205" s="98"/>
      <c r="Q1205" s="98"/>
      <c r="R1205" s="98"/>
      <c r="S1205" s="98"/>
      <c r="T1205" s="98"/>
      <c r="U1205" s="98"/>
      <c r="V1205" s="98"/>
      <c r="W1205" s="98"/>
      <c r="X1205" s="98"/>
      <c r="Y1205" s="98"/>
      <c r="Z1205" s="98"/>
      <c r="AA1205" s="98"/>
      <c r="AB1205" s="98"/>
      <c r="AC1205" s="98"/>
      <c r="AD1205" s="98"/>
      <c r="AE1205" s="98"/>
      <c r="AF1205" s="98"/>
      <c r="AG1205" s="99"/>
    </row>
    <row r="1206" spans="1:55" ht="15.75" x14ac:dyDescent="0.25">
      <c r="A1206" s="9" t="s">
        <v>1491</v>
      </c>
      <c r="B1206" s="9" t="s">
        <v>2384</v>
      </c>
      <c r="C1206" s="9" t="s">
        <v>1493</v>
      </c>
      <c r="D1206" s="15">
        <v>29</v>
      </c>
      <c r="E1206" s="9" t="s">
        <v>2470</v>
      </c>
      <c r="F1206" s="9" t="s">
        <v>2471</v>
      </c>
      <c r="G1206" s="41">
        <v>1</v>
      </c>
      <c r="H1206" s="41">
        <v>275</v>
      </c>
      <c r="I1206" s="41">
        <v>1</v>
      </c>
      <c r="J1206" s="41">
        <v>2</v>
      </c>
      <c r="K1206" s="41">
        <v>0</v>
      </c>
      <c r="L1206" s="41">
        <v>0</v>
      </c>
      <c r="M1206" s="41">
        <v>1</v>
      </c>
      <c r="N1206" s="41">
        <v>3</v>
      </c>
      <c r="O1206" s="41">
        <v>1</v>
      </c>
      <c r="P1206" s="41">
        <v>1</v>
      </c>
      <c r="Q1206" s="41">
        <v>0</v>
      </c>
      <c r="R1206" s="41">
        <v>0</v>
      </c>
      <c r="S1206" s="41">
        <v>0</v>
      </c>
      <c r="T1206" s="41">
        <v>0</v>
      </c>
      <c r="U1206" s="41">
        <v>285</v>
      </c>
      <c r="V1206" s="41">
        <v>0</v>
      </c>
      <c r="W1206" s="41">
        <v>0</v>
      </c>
      <c r="X1206" s="42">
        <v>1</v>
      </c>
      <c r="Y1206" s="42">
        <v>0</v>
      </c>
      <c r="Z1206" s="42">
        <v>0</v>
      </c>
      <c r="AA1206" s="42">
        <v>0</v>
      </c>
      <c r="AB1206" s="42">
        <v>0</v>
      </c>
      <c r="AC1206" s="42">
        <v>0</v>
      </c>
      <c r="AD1206" s="42">
        <v>6</v>
      </c>
      <c r="AE1206" s="42">
        <v>0</v>
      </c>
      <c r="AF1206" s="25">
        <f>G1206+H1206+I1206+J1206+K1206+L1206+M1206+N1206+O1206+P1206+Q1206+R1206+S1206+T1206+U1206+V1206+W1206+X1206+Y1206+Z1206+AA1206+AB1206+AC1206+AD1206</f>
        <v>577</v>
      </c>
      <c r="AG1206" s="25">
        <f>G1206+H1206+I1206+J1206+K1206+L1206+M1206+N1206+O1206+P1206+Q1206+R1206+S1206+T1206+U1206+V1206+W1206+X1206+Y1206+Z1206+AA1206+AB1206+AC1206</f>
        <v>571</v>
      </c>
    </row>
    <row r="1207" spans="1:55" ht="15.75" x14ac:dyDescent="0.25">
      <c r="A1207" s="9" t="s">
        <v>1491</v>
      </c>
      <c r="B1207" s="9" t="s">
        <v>2384</v>
      </c>
      <c r="C1207" s="9" t="s">
        <v>1493</v>
      </c>
      <c r="D1207" s="15">
        <v>29</v>
      </c>
      <c r="E1207" s="9" t="s">
        <v>2472</v>
      </c>
      <c r="F1207" s="9" t="s">
        <v>2473</v>
      </c>
      <c r="G1207" s="42">
        <v>0</v>
      </c>
      <c r="H1207" s="42">
        <v>211</v>
      </c>
      <c r="I1207" s="42">
        <v>1</v>
      </c>
      <c r="J1207" s="42">
        <v>0</v>
      </c>
      <c r="K1207" s="42">
        <v>1</v>
      </c>
      <c r="L1207" s="42">
        <v>0</v>
      </c>
      <c r="M1207" s="42">
        <v>0</v>
      </c>
      <c r="N1207" s="42">
        <v>0</v>
      </c>
      <c r="O1207" s="42">
        <v>0</v>
      </c>
      <c r="P1207" s="42">
        <v>0</v>
      </c>
      <c r="Q1207" s="42">
        <v>0</v>
      </c>
      <c r="R1207" s="42">
        <v>0</v>
      </c>
      <c r="S1207" s="42">
        <v>0</v>
      </c>
      <c r="T1207" s="42">
        <v>0</v>
      </c>
      <c r="U1207" s="42">
        <v>141</v>
      </c>
      <c r="V1207" s="42">
        <v>0</v>
      </c>
      <c r="W1207" s="42">
        <v>0</v>
      </c>
      <c r="X1207" s="44">
        <v>1</v>
      </c>
      <c r="Y1207" s="44">
        <v>0</v>
      </c>
      <c r="Z1207" s="44">
        <v>0</v>
      </c>
      <c r="AA1207" s="44">
        <v>0</v>
      </c>
      <c r="AB1207" s="44">
        <v>0</v>
      </c>
      <c r="AC1207" s="44">
        <v>0</v>
      </c>
      <c r="AD1207" s="44">
        <v>2</v>
      </c>
      <c r="AE1207" s="42">
        <v>0</v>
      </c>
      <c r="AF1207" s="25">
        <f t="shared" ref="AF1207:AF1209" si="491">G1207+H1207+I1207+J1207+K1207+L1207+M1207+N1207+O1207+P1207+Q1207+R1207+S1207+T1207+U1207+V1207+W1207+X1207+Y1207+Z1207+AA1207+AB1207+AC1207+AD1207</f>
        <v>357</v>
      </c>
      <c r="AG1207" s="25">
        <f t="shared" ref="AG1207:AG1209" si="492">G1207+H1207+I1207+J1207+K1207+L1207+M1207+N1207+O1207+P1207+Q1207+R1207+S1207+T1207+U1207+V1207+W1207+X1207+Y1207+Z1207+AA1207+AB1207+AC1207</f>
        <v>355</v>
      </c>
    </row>
    <row r="1208" spans="1:55" ht="15.75" x14ac:dyDescent="0.25">
      <c r="A1208" s="9" t="s">
        <v>1491</v>
      </c>
      <c r="B1208" s="9" t="s">
        <v>2384</v>
      </c>
      <c r="C1208" s="9" t="s">
        <v>1493</v>
      </c>
      <c r="D1208" s="15">
        <v>29</v>
      </c>
      <c r="E1208" s="9" t="s">
        <v>2474</v>
      </c>
      <c r="F1208" s="9" t="s">
        <v>2475</v>
      </c>
      <c r="G1208" s="41">
        <v>1</v>
      </c>
      <c r="H1208" s="41">
        <v>311</v>
      </c>
      <c r="I1208" s="41">
        <v>0</v>
      </c>
      <c r="J1208" s="41">
        <v>0</v>
      </c>
      <c r="K1208" s="41">
        <v>1</v>
      </c>
      <c r="L1208" s="41">
        <v>0</v>
      </c>
      <c r="M1208" s="41">
        <v>0</v>
      </c>
      <c r="N1208" s="41">
        <v>2</v>
      </c>
      <c r="O1208" s="41">
        <v>2</v>
      </c>
      <c r="P1208" s="41">
        <v>1</v>
      </c>
      <c r="Q1208" s="41">
        <v>0</v>
      </c>
      <c r="R1208" s="41">
        <v>0</v>
      </c>
      <c r="S1208" s="41">
        <v>0</v>
      </c>
      <c r="T1208" s="41">
        <v>0</v>
      </c>
      <c r="U1208" s="41">
        <v>249</v>
      </c>
      <c r="V1208" s="41">
        <v>0</v>
      </c>
      <c r="W1208" s="41">
        <v>0</v>
      </c>
      <c r="X1208" s="42">
        <v>0</v>
      </c>
      <c r="Y1208" s="42">
        <v>1</v>
      </c>
      <c r="Z1208" s="42">
        <v>0</v>
      </c>
      <c r="AA1208" s="42">
        <v>0</v>
      </c>
      <c r="AB1208" s="42">
        <v>0</v>
      </c>
      <c r="AC1208" s="42">
        <v>0</v>
      </c>
      <c r="AD1208" s="42">
        <v>5</v>
      </c>
      <c r="AE1208" s="42">
        <v>0</v>
      </c>
      <c r="AF1208" s="25">
        <f t="shared" si="491"/>
        <v>573</v>
      </c>
      <c r="AG1208" s="25">
        <f t="shared" si="492"/>
        <v>568</v>
      </c>
    </row>
    <row r="1209" spans="1:55" ht="15.75" x14ac:dyDescent="0.25">
      <c r="A1209" s="9" t="s">
        <v>1491</v>
      </c>
      <c r="B1209" s="9" t="s">
        <v>2384</v>
      </c>
      <c r="C1209" s="9" t="s">
        <v>1493</v>
      </c>
      <c r="D1209" s="15">
        <v>29</v>
      </c>
      <c r="E1209" s="9" t="s">
        <v>2474</v>
      </c>
      <c r="F1209" s="9" t="s">
        <v>2476</v>
      </c>
      <c r="G1209" s="41">
        <v>1</v>
      </c>
      <c r="H1209" s="41">
        <v>331</v>
      </c>
      <c r="I1209" s="41">
        <v>0</v>
      </c>
      <c r="J1209" s="41">
        <v>0</v>
      </c>
      <c r="K1209" s="41">
        <v>0</v>
      </c>
      <c r="L1209" s="41">
        <v>0</v>
      </c>
      <c r="M1209" s="41">
        <v>0</v>
      </c>
      <c r="N1209" s="41">
        <v>0</v>
      </c>
      <c r="O1209" s="41">
        <v>0</v>
      </c>
      <c r="P1209" s="41">
        <v>0</v>
      </c>
      <c r="Q1209" s="41">
        <v>0</v>
      </c>
      <c r="R1209" s="41">
        <v>0</v>
      </c>
      <c r="S1209" s="41">
        <v>0</v>
      </c>
      <c r="T1209" s="41">
        <v>0</v>
      </c>
      <c r="U1209" s="41">
        <v>255</v>
      </c>
      <c r="V1209" s="41">
        <v>1</v>
      </c>
      <c r="W1209" s="41">
        <v>0</v>
      </c>
      <c r="X1209" s="42">
        <v>2</v>
      </c>
      <c r="Y1209" s="42">
        <v>0</v>
      </c>
      <c r="Z1209" s="42">
        <v>1</v>
      </c>
      <c r="AA1209" s="42">
        <v>0</v>
      </c>
      <c r="AB1209" s="42">
        <v>1</v>
      </c>
      <c r="AC1209" s="42">
        <v>0</v>
      </c>
      <c r="AD1209" s="42">
        <v>3</v>
      </c>
      <c r="AE1209" s="42">
        <v>0</v>
      </c>
      <c r="AF1209" s="25">
        <f t="shared" si="491"/>
        <v>595</v>
      </c>
      <c r="AG1209" s="25">
        <f t="shared" si="492"/>
        <v>592</v>
      </c>
    </row>
    <row r="1210" spans="1:55" s="26" customFormat="1" ht="15.75" x14ac:dyDescent="0.25">
      <c r="A1210" s="60"/>
      <c r="B1210" s="60"/>
      <c r="C1210" s="61"/>
      <c r="D1210" s="62"/>
      <c r="E1210" s="23" t="s">
        <v>11</v>
      </c>
      <c r="F1210" s="66" t="s">
        <v>10</v>
      </c>
      <c r="G1210" s="66">
        <f>SUM(G1206:G1209)</f>
        <v>3</v>
      </c>
      <c r="H1210" s="66">
        <f t="shared" ref="H1210:AG1210" si="493">SUM(H1206:H1209)</f>
        <v>1128</v>
      </c>
      <c r="I1210" s="66">
        <f t="shared" si="493"/>
        <v>2</v>
      </c>
      <c r="J1210" s="66">
        <f t="shared" si="493"/>
        <v>2</v>
      </c>
      <c r="K1210" s="66">
        <f t="shared" si="493"/>
        <v>2</v>
      </c>
      <c r="L1210" s="66">
        <f t="shared" si="493"/>
        <v>0</v>
      </c>
      <c r="M1210" s="66">
        <f t="shared" si="493"/>
        <v>1</v>
      </c>
      <c r="N1210" s="66">
        <f t="shared" si="493"/>
        <v>5</v>
      </c>
      <c r="O1210" s="66">
        <f t="shared" si="493"/>
        <v>3</v>
      </c>
      <c r="P1210" s="66">
        <f t="shared" si="493"/>
        <v>2</v>
      </c>
      <c r="Q1210" s="66">
        <f t="shared" si="493"/>
        <v>0</v>
      </c>
      <c r="R1210" s="66">
        <f t="shared" si="493"/>
        <v>0</v>
      </c>
      <c r="S1210" s="66">
        <f t="shared" si="493"/>
        <v>0</v>
      </c>
      <c r="T1210" s="66">
        <f t="shared" si="493"/>
        <v>0</v>
      </c>
      <c r="U1210" s="66">
        <f t="shared" si="493"/>
        <v>930</v>
      </c>
      <c r="V1210" s="66">
        <f t="shared" si="493"/>
        <v>1</v>
      </c>
      <c r="W1210" s="66">
        <f t="shared" si="493"/>
        <v>0</v>
      </c>
      <c r="X1210" s="66">
        <f t="shared" si="493"/>
        <v>4</v>
      </c>
      <c r="Y1210" s="66">
        <f t="shared" si="493"/>
        <v>1</v>
      </c>
      <c r="Z1210" s="66">
        <f t="shared" si="493"/>
        <v>1</v>
      </c>
      <c r="AA1210" s="66">
        <f t="shared" si="493"/>
        <v>0</v>
      </c>
      <c r="AB1210" s="66">
        <f t="shared" si="493"/>
        <v>1</v>
      </c>
      <c r="AC1210" s="66">
        <f t="shared" si="493"/>
        <v>0</v>
      </c>
      <c r="AD1210" s="66">
        <f t="shared" si="493"/>
        <v>16</v>
      </c>
      <c r="AE1210" s="66">
        <f t="shared" si="493"/>
        <v>0</v>
      </c>
      <c r="AF1210" s="67">
        <f t="shared" si="493"/>
        <v>2102</v>
      </c>
      <c r="AG1210" s="67">
        <f t="shared" si="493"/>
        <v>2086</v>
      </c>
      <c r="AH1210" s="83"/>
      <c r="AI1210" s="83"/>
      <c r="AJ1210" s="83"/>
      <c r="AK1210" s="83"/>
      <c r="AL1210" s="83"/>
      <c r="AM1210" s="83"/>
      <c r="AN1210" s="83"/>
      <c r="AO1210" s="83"/>
      <c r="AP1210" s="83"/>
      <c r="AQ1210" s="83"/>
      <c r="AR1210" s="83"/>
      <c r="AS1210" s="83"/>
      <c r="AT1210" s="83"/>
      <c r="AU1210" s="83"/>
      <c r="AV1210" s="83"/>
      <c r="AW1210" s="83"/>
      <c r="AX1210" s="83"/>
      <c r="AY1210" s="83"/>
      <c r="AZ1210" s="83"/>
      <c r="BA1210" s="83"/>
      <c r="BB1210" s="83"/>
      <c r="BC1210" s="83"/>
    </row>
    <row r="1211" spans="1:55" ht="15.75" x14ac:dyDescent="0.25">
      <c r="A1211" s="97"/>
      <c r="B1211" s="98"/>
      <c r="C1211" s="98"/>
      <c r="D1211" s="98"/>
      <c r="E1211" s="98"/>
      <c r="F1211" s="98"/>
      <c r="G1211" s="98"/>
      <c r="H1211" s="98"/>
      <c r="I1211" s="98"/>
      <c r="J1211" s="98"/>
      <c r="K1211" s="98"/>
      <c r="L1211" s="98"/>
      <c r="M1211" s="98"/>
      <c r="N1211" s="98"/>
      <c r="O1211" s="98"/>
      <c r="P1211" s="98"/>
      <c r="Q1211" s="98"/>
      <c r="R1211" s="98"/>
      <c r="S1211" s="98"/>
      <c r="T1211" s="98"/>
      <c r="U1211" s="98"/>
      <c r="V1211" s="98"/>
      <c r="W1211" s="98"/>
      <c r="X1211" s="98"/>
      <c r="Y1211" s="98"/>
      <c r="Z1211" s="98"/>
      <c r="AA1211" s="98"/>
      <c r="AB1211" s="98"/>
      <c r="AC1211" s="98"/>
      <c r="AD1211" s="98"/>
      <c r="AE1211" s="98"/>
      <c r="AF1211" s="98"/>
      <c r="AG1211" s="99"/>
    </row>
    <row r="1212" spans="1:55" s="22" customFormat="1" ht="18.75" x14ac:dyDescent="0.3">
      <c r="A1212" s="71"/>
      <c r="B1212" s="72"/>
      <c r="C1212" s="72"/>
      <c r="D1212" s="73" t="s">
        <v>2477</v>
      </c>
      <c r="E1212" s="74"/>
      <c r="F1212" s="68"/>
      <c r="G1212" s="75">
        <f>G1210+G1204+G1192+G1183+G1171+G1165+G1159+G1153+G1148</f>
        <v>89</v>
      </c>
      <c r="H1212" s="75">
        <f t="shared" ref="H1212:AG1212" si="494">H1210+H1204+H1192+H1183+H1171+H1165+H1159+H1153+H1148</f>
        <v>4824</v>
      </c>
      <c r="I1212" s="75">
        <f t="shared" si="494"/>
        <v>36</v>
      </c>
      <c r="J1212" s="75">
        <f t="shared" si="494"/>
        <v>7</v>
      </c>
      <c r="K1212" s="75">
        <f t="shared" si="494"/>
        <v>16</v>
      </c>
      <c r="L1212" s="75">
        <f t="shared" si="494"/>
        <v>37</v>
      </c>
      <c r="M1212" s="75">
        <f t="shared" si="494"/>
        <v>27</v>
      </c>
      <c r="N1212" s="75">
        <f t="shared" si="494"/>
        <v>57</v>
      </c>
      <c r="O1212" s="75">
        <f t="shared" si="494"/>
        <v>16</v>
      </c>
      <c r="P1212" s="75">
        <f t="shared" si="494"/>
        <v>16</v>
      </c>
      <c r="Q1212" s="75">
        <f t="shared" si="494"/>
        <v>4</v>
      </c>
      <c r="R1212" s="75">
        <f t="shared" si="494"/>
        <v>4</v>
      </c>
      <c r="S1212" s="75">
        <f t="shared" si="494"/>
        <v>1</v>
      </c>
      <c r="T1212" s="75">
        <f t="shared" si="494"/>
        <v>11</v>
      </c>
      <c r="U1212" s="75">
        <f t="shared" si="494"/>
        <v>18325</v>
      </c>
      <c r="V1212" s="75">
        <f t="shared" si="494"/>
        <v>49</v>
      </c>
      <c r="W1212" s="75">
        <f t="shared" si="494"/>
        <v>2</v>
      </c>
      <c r="X1212" s="75">
        <f t="shared" si="494"/>
        <v>17</v>
      </c>
      <c r="Y1212" s="75">
        <f t="shared" si="494"/>
        <v>18</v>
      </c>
      <c r="Z1212" s="75">
        <f t="shared" si="494"/>
        <v>17</v>
      </c>
      <c r="AA1212" s="75">
        <f t="shared" si="494"/>
        <v>12</v>
      </c>
      <c r="AB1212" s="75">
        <f t="shared" si="494"/>
        <v>11</v>
      </c>
      <c r="AC1212" s="75">
        <f t="shared" si="494"/>
        <v>14</v>
      </c>
      <c r="AD1212" s="75">
        <f t="shared" si="494"/>
        <v>229</v>
      </c>
      <c r="AE1212" s="75">
        <f t="shared" si="494"/>
        <v>0</v>
      </c>
      <c r="AF1212" s="75">
        <f t="shared" si="494"/>
        <v>23839</v>
      </c>
      <c r="AG1212" s="75">
        <f t="shared" si="494"/>
        <v>23610</v>
      </c>
      <c r="AH1212" s="80"/>
      <c r="AI1212" s="80"/>
      <c r="AJ1212" s="80"/>
      <c r="AK1212" s="80"/>
      <c r="AL1212" s="80"/>
      <c r="AM1212" s="80"/>
      <c r="AN1212" s="80"/>
      <c r="AO1212" s="80"/>
      <c r="AP1212" s="80"/>
      <c r="AQ1212" s="80"/>
      <c r="AR1212" s="80"/>
      <c r="AS1212" s="80"/>
      <c r="AT1212" s="80"/>
      <c r="AU1212" s="80"/>
      <c r="AV1212" s="80"/>
      <c r="AW1212" s="80"/>
      <c r="AX1212" s="80"/>
      <c r="AY1212" s="80"/>
      <c r="AZ1212" s="80"/>
      <c r="BA1212" s="80"/>
      <c r="BB1212" s="80"/>
      <c r="BC1212" s="80"/>
    </row>
    <row r="1214" spans="1:55" ht="15.75" x14ac:dyDescent="0.25">
      <c r="A1214" s="9" t="s">
        <v>1491</v>
      </c>
      <c r="B1214" s="9" t="s">
        <v>1600</v>
      </c>
      <c r="C1214" s="9" t="s">
        <v>1493</v>
      </c>
      <c r="D1214" s="15">
        <v>11</v>
      </c>
      <c r="E1214" s="9" t="s">
        <v>1601</v>
      </c>
      <c r="F1214" s="9" t="s">
        <v>1602</v>
      </c>
      <c r="G1214" s="41">
        <v>4</v>
      </c>
      <c r="H1214" s="41">
        <v>280</v>
      </c>
      <c r="I1214" s="41">
        <v>4</v>
      </c>
      <c r="J1214" s="41">
        <v>0</v>
      </c>
      <c r="K1214" s="41">
        <v>0</v>
      </c>
      <c r="L1214" s="41">
        <v>1</v>
      </c>
      <c r="M1214" s="41">
        <v>1</v>
      </c>
      <c r="N1214" s="41">
        <v>11</v>
      </c>
      <c r="O1214" s="41">
        <v>1</v>
      </c>
      <c r="P1214" s="41">
        <v>0</v>
      </c>
      <c r="Q1214" s="41">
        <v>0</v>
      </c>
      <c r="R1214" s="41">
        <v>0</v>
      </c>
      <c r="S1214" s="41">
        <v>0</v>
      </c>
      <c r="T1214" s="41">
        <v>1</v>
      </c>
      <c r="U1214" s="41">
        <v>218</v>
      </c>
      <c r="V1214" s="41">
        <v>6</v>
      </c>
      <c r="W1214" s="41">
        <v>2</v>
      </c>
      <c r="X1214" s="42">
        <v>1</v>
      </c>
      <c r="Y1214" s="42">
        <v>3</v>
      </c>
      <c r="Z1214" s="42">
        <v>0</v>
      </c>
      <c r="AA1214" s="42">
        <v>1</v>
      </c>
      <c r="AB1214" s="42">
        <v>0</v>
      </c>
      <c r="AC1214" s="42">
        <v>4</v>
      </c>
      <c r="AD1214" s="42">
        <v>16</v>
      </c>
      <c r="AE1214" s="44">
        <v>0</v>
      </c>
      <c r="AF1214" s="25">
        <f>G1214+H1214+I1214+J1214+K1214+L1214+M1214+N1214+O1214+P1214+Q1214+R1214+S1214+T1214+U1214+V1214+W1214+X1214+Y1214+Z1214+AA1214+AB1214+AC1214+AD1214</f>
        <v>554</v>
      </c>
      <c r="AG1214" s="25">
        <f>G1214+H1214+I1214+J1214+K1214+L1214+M1214+N1214+O1214+P1214+Q1214+R1214+S1214+T1214+U1214+V1214+W1214+X1214+Z1214+Y1214+AA1214+AB1214+AC1214</f>
        <v>538</v>
      </c>
    </row>
    <row r="1215" spans="1:55" ht="15.75" x14ac:dyDescent="0.25">
      <c r="A1215" s="9" t="s">
        <v>1491</v>
      </c>
      <c r="B1215" s="9" t="s">
        <v>1600</v>
      </c>
      <c r="C1215" s="9" t="s">
        <v>1493</v>
      </c>
      <c r="D1215" s="15">
        <v>11</v>
      </c>
      <c r="E1215" s="9" t="s">
        <v>1603</v>
      </c>
      <c r="F1215" s="9" t="s">
        <v>1604</v>
      </c>
      <c r="G1215" s="42">
        <v>5</v>
      </c>
      <c r="H1215" s="42">
        <v>211</v>
      </c>
      <c r="I1215" s="42">
        <v>2</v>
      </c>
      <c r="J1215" s="42">
        <v>0</v>
      </c>
      <c r="K1215" s="42">
        <v>1</v>
      </c>
      <c r="L1215" s="42">
        <v>2</v>
      </c>
      <c r="M1215" s="42">
        <v>3</v>
      </c>
      <c r="N1215" s="42">
        <v>4</v>
      </c>
      <c r="O1215" s="42">
        <v>1</v>
      </c>
      <c r="P1215" s="42">
        <v>1</v>
      </c>
      <c r="Q1215" s="42">
        <v>0</v>
      </c>
      <c r="R1215" s="42">
        <v>0</v>
      </c>
      <c r="S1215" s="42">
        <v>0</v>
      </c>
      <c r="T1215" s="42">
        <v>1</v>
      </c>
      <c r="U1215" s="42">
        <v>549</v>
      </c>
      <c r="V1215" s="42">
        <v>2</v>
      </c>
      <c r="W1215" s="42">
        <v>2</v>
      </c>
      <c r="X1215" s="44">
        <v>0</v>
      </c>
      <c r="Y1215" s="44">
        <v>2</v>
      </c>
      <c r="Z1215" s="44">
        <v>0</v>
      </c>
      <c r="AA1215" s="44">
        <v>0</v>
      </c>
      <c r="AB1215" s="44">
        <v>1</v>
      </c>
      <c r="AC1215" s="44">
        <v>1</v>
      </c>
      <c r="AD1215" s="44">
        <v>28</v>
      </c>
      <c r="AE1215" s="44">
        <v>0</v>
      </c>
      <c r="AF1215" s="25">
        <f t="shared" ref="AF1215:AF1219" si="495">G1215+H1215+I1215+J1215+K1215+L1215+M1215+N1215+O1215+P1215+Q1215+R1215+S1215+T1215+U1215+V1215+W1215+X1215+Y1215+Z1215+AA1215+AB1215+AC1215+AD1215</f>
        <v>816</v>
      </c>
      <c r="AG1215" s="25">
        <f t="shared" ref="AG1215:AG1219" si="496">G1215+H1215+I1215+J1215+K1215+L1215+M1215+N1215+O1215+P1215+Q1215+R1215+S1215+T1215+U1215+V1215+W1215+X1215+Z1215+Y1215+AA1215+AB1215+AC1215</f>
        <v>788</v>
      </c>
    </row>
    <row r="1216" spans="1:55" ht="15.75" x14ac:dyDescent="0.25">
      <c r="A1216" s="9" t="s">
        <v>1491</v>
      </c>
      <c r="B1216" s="9" t="s">
        <v>1600</v>
      </c>
      <c r="C1216" s="9" t="s">
        <v>1493</v>
      </c>
      <c r="D1216" s="15">
        <v>11</v>
      </c>
      <c r="E1216" s="9" t="s">
        <v>1605</v>
      </c>
      <c r="F1216" s="9" t="s">
        <v>1606</v>
      </c>
      <c r="G1216" s="41">
        <v>4</v>
      </c>
      <c r="H1216" s="41">
        <v>274</v>
      </c>
      <c r="I1216" s="41">
        <v>3</v>
      </c>
      <c r="J1216" s="41">
        <v>1</v>
      </c>
      <c r="K1216" s="41">
        <v>0</v>
      </c>
      <c r="L1216" s="41">
        <v>1</v>
      </c>
      <c r="M1216" s="41">
        <v>1</v>
      </c>
      <c r="N1216" s="41">
        <v>8</v>
      </c>
      <c r="O1216" s="41">
        <v>0</v>
      </c>
      <c r="P1216" s="41">
        <v>1</v>
      </c>
      <c r="Q1216" s="41">
        <v>0</v>
      </c>
      <c r="R1216" s="41">
        <v>0</v>
      </c>
      <c r="S1216" s="41">
        <v>0</v>
      </c>
      <c r="T1216" s="41">
        <v>0</v>
      </c>
      <c r="U1216" s="41">
        <v>478</v>
      </c>
      <c r="V1216" s="41">
        <v>4</v>
      </c>
      <c r="W1216" s="41">
        <v>0</v>
      </c>
      <c r="X1216" s="42">
        <v>0</v>
      </c>
      <c r="Y1216" s="42">
        <v>1</v>
      </c>
      <c r="Z1216" s="42">
        <v>2</v>
      </c>
      <c r="AA1216" s="42">
        <v>0</v>
      </c>
      <c r="AB1216" s="42">
        <v>0</v>
      </c>
      <c r="AC1216" s="42">
        <v>1</v>
      </c>
      <c r="AD1216" s="42">
        <v>8</v>
      </c>
      <c r="AE1216" s="44">
        <v>0</v>
      </c>
      <c r="AF1216" s="25">
        <f t="shared" si="495"/>
        <v>787</v>
      </c>
      <c r="AG1216" s="25">
        <f t="shared" si="496"/>
        <v>779</v>
      </c>
    </row>
    <row r="1217" spans="1:55" ht="15.75" x14ac:dyDescent="0.25">
      <c r="A1217" s="9" t="s">
        <v>1491</v>
      </c>
      <c r="B1217" s="9" t="s">
        <v>1600</v>
      </c>
      <c r="C1217" s="9" t="s">
        <v>1493</v>
      </c>
      <c r="D1217" s="15">
        <v>11</v>
      </c>
      <c r="E1217" s="9" t="s">
        <v>1607</v>
      </c>
      <c r="F1217" s="9" t="s">
        <v>1608</v>
      </c>
      <c r="G1217" s="41">
        <v>6</v>
      </c>
      <c r="H1217" s="41">
        <v>447</v>
      </c>
      <c r="I1217" s="41">
        <v>3</v>
      </c>
      <c r="J1217" s="41">
        <v>0</v>
      </c>
      <c r="K1217" s="41">
        <v>0</v>
      </c>
      <c r="L1217" s="41">
        <v>1</v>
      </c>
      <c r="M1217" s="41">
        <v>1</v>
      </c>
      <c r="N1217" s="41">
        <v>15</v>
      </c>
      <c r="O1217" s="41">
        <v>0</v>
      </c>
      <c r="P1217" s="41">
        <v>0</v>
      </c>
      <c r="Q1217" s="41">
        <v>0</v>
      </c>
      <c r="R1217" s="41">
        <v>1</v>
      </c>
      <c r="S1217" s="41">
        <v>0</v>
      </c>
      <c r="T1217" s="41">
        <v>0</v>
      </c>
      <c r="U1217" s="41">
        <v>266</v>
      </c>
      <c r="V1217" s="41">
        <v>0</v>
      </c>
      <c r="W1217" s="41">
        <v>0</v>
      </c>
      <c r="X1217" s="42">
        <v>1</v>
      </c>
      <c r="Y1217" s="42">
        <v>0</v>
      </c>
      <c r="Z1217" s="42">
        <v>3</v>
      </c>
      <c r="AA1217" s="42">
        <v>1</v>
      </c>
      <c r="AB1217" s="42">
        <v>1</v>
      </c>
      <c r="AC1217" s="42">
        <v>3</v>
      </c>
      <c r="AD1217" s="42">
        <v>21</v>
      </c>
      <c r="AE1217" s="44">
        <v>0</v>
      </c>
      <c r="AF1217" s="25">
        <f t="shared" si="495"/>
        <v>770</v>
      </c>
      <c r="AG1217" s="25">
        <f t="shared" si="496"/>
        <v>749</v>
      </c>
    </row>
    <row r="1218" spans="1:55" ht="15.75" x14ac:dyDescent="0.25">
      <c r="A1218" s="9" t="s">
        <v>1491</v>
      </c>
      <c r="B1218" s="9" t="s">
        <v>1600</v>
      </c>
      <c r="C1218" s="9" t="s">
        <v>1493</v>
      </c>
      <c r="D1218" s="15">
        <v>11</v>
      </c>
      <c r="E1218" s="9" t="s">
        <v>1609</v>
      </c>
      <c r="F1218" s="9" t="s">
        <v>1610</v>
      </c>
      <c r="G1218" s="41">
        <v>1</v>
      </c>
      <c r="H1218" s="41">
        <v>107</v>
      </c>
      <c r="I1218" s="41">
        <v>0</v>
      </c>
      <c r="J1218" s="41">
        <v>0</v>
      </c>
      <c r="K1218" s="41">
        <v>0</v>
      </c>
      <c r="L1218" s="41">
        <v>1</v>
      </c>
      <c r="M1218" s="41">
        <v>0</v>
      </c>
      <c r="N1218" s="41">
        <v>5</v>
      </c>
      <c r="O1218" s="41">
        <v>0</v>
      </c>
      <c r="P1218" s="41">
        <v>0</v>
      </c>
      <c r="Q1218" s="41">
        <v>0</v>
      </c>
      <c r="R1218" s="41">
        <v>0</v>
      </c>
      <c r="S1218" s="41">
        <v>0</v>
      </c>
      <c r="T1218" s="41">
        <v>0</v>
      </c>
      <c r="U1218" s="41">
        <v>83</v>
      </c>
      <c r="V1218" s="41">
        <v>4</v>
      </c>
      <c r="W1218" s="41">
        <v>0</v>
      </c>
      <c r="X1218" s="42">
        <v>0</v>
      </c>
      <c r="Y1218" s="42">
        <v>1</v>
      </c>
      <c r="Z1218" s="42">
        <v>0</v>
      </c>
      <c r="AA1218" s="42">
        <v>0</v>
      </c>
      <c r="AB1218" s="42">
        <v>0</v>
      </c>
      <c r="AC1218" s="42">
        <v>0</v>
      </c>
      <c r="AD1218" s="42">
        <v>3</v>
      </c>
      <c r="AE1218" s="44">
        <v>0</v>
      </c>
      <c r="AF1218" s="25">
        <f t="shared" si="495"/>
        <v>205</v>
      </c>
      <c r="AG1218" s="25">
        <f t="shared" si="496"/>
        <v>202</v>
      </c>
    </row>
    <row r="1219" spans="1:55" ht="15.75" x14ac:dyDescent="0.25">
      <c r="A1219" s="9" t="s">
        <v>1491</v>
      </c>
      <c r="B1219" s="9" t="s">
        <v>1600</v>
      </c>
      <c r="C1219" s="9" t="s">
        <v>1493</v>
      </c>
      <c r="D1219" s="15">
        <v>11</v>
      </c>
      <c r="E1219" s="9" t="s">
        <v>1611</v>
      </c>
      <c r="F1219" s="9" t="s">
        <v>1612</v>
      </c>
      <c r="G1219" s="42">
        <v>3</v>
      </c>
      <c r="H1219" s="42">
        <v>99</v>
      </c>
      <c r="I1219" s="42">
        <v>1</v>
      </c>
      <c r="J1219" s="42">
        <v>0</v>
      </c>
      <c r="K1219" s="42">
        <v>0</v>
      </c>
      <c r="L1219" s="42">
        <v>0</v>
      </c>
      <c r="M1219" s="42">
        <v>0</v>
      </c>
      <c r="N1219" s="42">
        <v>1</v>
      </c>
      <c r="O1219" s="42">
        <v>0</v>
      </c>
      <c r="P1219" s="42">
        <v>0</v>
      </c>
      <c r="Q1219" s="42">
        <v>0</v>
      </c>
      <c r="R1219" s="42">
        <v>0</v>
      </c>
      <c r="S1219" s="42">
        <v>0</v>
      </c>
      <c r="T1219" s="42">
        <v>0</v>
      </c>
      <c r="U1219" s="42">
        <v>256</v>
      </c>
      <c r="V1219" s="42">
        <v>1</v>
      </c>
      <c r="W1219" s="42">
        <v>0</v>
      </c>
      <c r="X1219" s="44">
        <v>0</v>
      </c>
      <c r="Y1219" s="44">
        <v>1</v>
      </c>
      <c r="Z1219" s="44">
        <v>0</v>
      </c>
      <c r="AA1219" s="44">
        <v>1</v>
      </c>
      <c r="AB1219" s="44">
        <v>0</v>
      </c>
      <c r="AC1219" s="44">
        <v>0</v>
      </c>
      <c r="AD1219" s="44">
        <v>3</v>
      </c>
      <c r="AE1219" s="44">
        <v>0</v>
      </c>
      <c r="AF1219" s="25">
        <f t="shared" si="495"/>
        <v>366</v>
      </c>
      <c r="AG1219" s="25">
        <f t="shared" si="496"/>
        <v>363</v>
      </c>
    </row>
    <row r="1220" spans="1:55" s="26" customFormat="1" ht="15.75" x14ac:dyDescent="0.25">
      <c r="A1220" s="60"/>
      <c r="B1220" s="60"/>
      <c r="C1220" s="61"/>
      <c r="D1220" s="62"/>
      <c r="E1220" s="23" t="s">
        <v>134</v>
      </c>
      <c r="F1220" s="66" t="s">
        <v>10</v>
      </c>
      <c r="G1220" s="66">
        <f>SUM(G1214:G1219)</f>
        <v>23</v>
      </c>
      <c r="H1220" s="66">
        <f t="shared" ref="H1220:AG1220" si="497">SUM(H1214:H1219)</f>
        <v>1418</v>
      </c>
      <c r="I1220" s="66">
        <f t="shared" si="497"/>
        <v>13</v>
      </c>
      <c r="J1220" s="66">
        <f t="shared" si="497"/>
        <v>1</v>
      </c>
      <c r="K1220" s="66">
        <f t="shared" si="497"/>
        <v>1</v>
      </c>
      <c r="L1220" s="66">
        <f t="shared" si="497"/>
        <v>6</v>
      </c>
      <c r="M1220" s="66">
        <f t="shared" si="497"/>
        <v>6</v>
      </c>
      <c r="N1220" s="66">
        <f t="shared" si="497"/>
        <v>44</v>
      </c>
      <c r="O1220" s="66">
        <f t="shared" si="497"/>
        <v>2</v>
      </c>
      <c r="P1220" s="66">
        <f t="shared" si="497"/>
        <v>2</v>
      </c>
      <c r="Q1220" s="66">
        <f t="shared" si="497"/>
        <v>0</v>
      </c>
      <c r="R1220" s="66">
        <f t="shared" si="497"/>
        <v>1</v>
      </c>
      <c r="S1220" s="66">
        <f t="shared" si="497"/>
        <v>0</v>
      </c>
      <c r="T1220" s="66">
        <f t="shared" si="497"/>
        <v>2</v>
      </c>
      <c r="U1220" s="66">
        <f t="shared" si="497"/>
        <v>1850</v>
      </c>
      <c r="V1220" s="66">
        <f t="shared" si="497"/>
        <v>17</v>
      </c>
      <c r="W1220" s="66">
        <f t="shared" si="497"/>
        <v>4</v>
      </c>
      <c r="X1220" s="66">
        <f t="shared" si="497"/>
        <v>2</v>
      </c>
      <c r="Y1220" s="66">
        <f t="shared" si="497"/>
        <v>8</v>
      </c>
      <c r="Z1220" s="66">
        <f t="shared" si="497"/>
        <v>5</v>
      </c>
      <c r="AA1220" s="66">
        <f t="shared" si="497"/>
        <v>3</v>
      </c>
      <c r="AB1220" s="66">
        <f t="shared" si="497"/>
        <v>2</v>
      </c>
      <c r="AC1220" s="66">
        <f t="shared" si="497"/>
        <v>9</v>
      </c>
      <c r="AD1220" s="66">
        <f t="shared" si="497"/>
        <v>79</v>
      </c>
      <c r="AE1220" s="66">
        <f t="shared" si="497"/>
        <v>0</v>
      </c>
      <c r="AF1220" s="67">
        <f t="shared" si="497"/>
        <v>3498</v>
      </c>
      <c r="AG1220" s="67">
        <f t="shared" si="497"/>
        <v>3419</v>
      </c>
      <c r="AH1220" s="83"/>
      <c r="AI1220" s="83"/>
      <c r="AJ1220" s="83"/>
      <c r="AK1220" s="83"/>
      <c r="AL1220" s="83"/>
      <c r="AM1220" s="83"/>
      <c r="AN1220" s="83"/>
      <c r="AO1220" s="83"/>
      <c r="AP1220" s="83"/>
      <c r="AQ1220" s="83"/>
      <c r="AR1220" s="83"/>
      <c r="AS1220" s="83"/>
      <c r="AT1220" s="83"/>
      <c r="AU1220" s="83"/>
      <c r="AV1220" s="83"/>
      <c r="AW1220" s="83"/>
      <c r="AX1220" s="83"/>
      <c r="AY1220" s="83"/>
      <c r="AZ1220" s="83"/>
      <c r="BA1220" s="83"/>
      <c r="BB1220" s="83"/>
      <c r="BC1220" s="83"/>
    </row>
    <row r="1221" spans="1:55" ht="15.75" x14ac:dyDescent="0.25">
      <c r="A1221" s="97"/>
      <c r="B1221" s="98"/>
      <c r="C1221" s="98"/>
      <c r="D1221" s="98"/>
      <c r="E1221" s="98"/>
      <c r="F1221" s="98"/>
      <c r="G1221" s="98"/>
      <c r="H1221" s="98"/>
      <c r="I1221" s="98"/>
      <c r="J1221" s="98"/>
      <c r="K1221" s="98"/>
      <c r="L1221" s="98"/>
      <c r="M1221" s="98"/>
      <c r="N1221" s="98"/>
      <c r="O1221" s="98"/>
      <c r="P1221" s="98"/>
      <c r="Q1221" s="98"/>
      <c r="R1221" s="98"/>
      <c r="S1221" s="98"/>
      <c r="T1221" s="98"/>
      <c r="U1221" s="98"/>
      <c r="V1221" s="98"/>
      <c r="W1221" s="98"/>
      <c r="X1221" s="98"/>
      <c r="Y1221" s="98"/>
      <c r="Z1221" s="98"/>
      <c r="AA1221" s="98"/>
      <c r="AB1221" s="98"/>
      <c r="AC1221" s="98"/>
      <c r="AD1221" s="98"/>
      <c r="AE1221" s="98"/>
      <c r="AF1221" s="98"/>
      <c r="AG1221" s="99"/>
    </row>
    <row r="1222" spans="1:55" ht="15.75" x14ac:dyDescent="0.25">
      <c r="A1222" s="9" t="s">
        <v>1491</v>
      </c>
      <c r="B1222" s="9" t="s">
        <v>1600</v>
      </c>
      <c r="C1222" s="9" t="s">
        <v>1493</v>
      </c>
      <c r="D1222" s="15">
        <v>12</v>
      </c>
      <c r="E1222" s="9" t="s">
        <v>1613</v>
      </c>
      <c r="F1222" s="9" t="s">
        <v>1614</v>
      </c>
      <c r="G1222" s="41">
        <v>0</v>
      </c>
      <c r="H1222" s="41">
        <v>186</v>
      </c>
      <c r="I1222" s="41">
        <v>3</v>
      </c>
      <c r="J1222" s="41">
        <v>1</v>
      </c>
      <c r="K1222" s="41">
        <v>0</v>
      </c>
      <c r="L1222" s="41">
        <v>0</v>
      </c>
      <c r="M1222" s="41">
        <v>0</v>
      </c>
      <c r="N1222" s="41">
        <v>3</v>
      </c>
      <c r="O1222" s="41">
        <v>0</v>
      </c>
      <c r="P1222" s="41">
        <v>0</v>
      </c>
      <c r="Q1222" s="41">
        <v>0</v>
      </c>
      <c r="R1222" s="41">
        <v>0</v>
      </c>
      <c r="S1222" s="41">
        <v>0</v>
      </c>
      <c r="T1222" s="41">
        <v>1</v>
      </c>
      <c r="U1222" s="41">
        <v>177</v>
      </c>
      <c r="V1222" s="41">
        <v>1</v>
      </c>
      <c r="W1222" s="41">
        <v>0</v>
      </c>
      <c r="X1222" s="42">
        <v>1</v>
      </c>
      <c r="Y1222" s="42">
        <v>1</v>
      </c>
      <c r="Z1222" s="42">
        <v>0</v>
      </c>
      <c r="AA1222" s="42">
        <v>0</v>
      </c>
      <c r="AB1222" s="42">
        <v>2</v>
      </c>
      <c r="AC1222" s="42">
        <v>0</v>
      </c>
      <c r="AD1222" s="42">
        <v>4</v>
      </c>
      <c r="AE1222" s="44">
        <v>0</v>
      </c>
      <c r="AF1222" s="25">
        <f>G1222+H1222+I1222+J1222+K1222+L1222+M1222+N1222+O1222+P1222+Q1222+R1222+S1222+T1222+U1222+V1222+W1222+X1222+Y1222+Z1222+AA1222+AB1222+AC1222+AD1222</f>
        <v>380</v>
      </c>
      <c r="AG1222" s="25">
        <f>G1222+H1222+I1222+J1222+K1222+L1222+M1222+N1222+O1222+P1222+Q1222+R1222+S1222+T1222+U1222+V1222+W1222+X1222+Z1222+Y1222+AA1222+AB1222+AC1222</f>
        <v>376</v>
      </c>
    </row>
    <row r="1223" spans="1:55" ht="15.75" x14ac:dyDescent="0.25">
      <c r="A1223" s="9" t="s">
        <v>1491</v>
      </c>
      <c r="B1223" s="9" t="s">
        <v>1600</v>
      </c>
      <c r="C1223" s="9" t="s">
        <v>1493</v>
      </c>
      <c r="D1223" s="15">
        <v>12</v>
      </c>
      <c r="E1223" s="9" t="s">
        <v>1615</v>
      </c>
      <c r="F1223" s="9" t="s">
        <v>1616</v>
      </c>
      <c r="G1223" s="42">
        <v>0</v>
      </c>
      <c r="H1223" s="42">
        <v>324</v>
      </c>
      <c r="I1223" s="42">
        <v>0</v>
      </c>
      <c r="J1223" s="42">
        <v>0</v>
      </c>
      <c r="K1223" s="42">
        <v>0</v>
      </c>
      <c r="L1223" s="42">
        <v>0</v>
      </c>
      <c r="M1223" s="42">
        <v>0</v>
      </c>
      <c r="N1223" s="42">
        <v>5</v>
      </c>
      <c r="O1223" s="42">
        <v>0</v>
      </c>
      <c r="P1223" s="42">
        <v>0</v>
      </c>
      <c r="Q1223" s="42">
        <v>0</v>
      </c>
      <c r="R1223" s="42">
        <v>1</v>
      </c>
      <c r="S1223" s="42">
        <v>0</v>
      </c>
      <c r="T1223" s="42">
        <v>0</v>
      </c>
      <c r="U1223" s="42">
        <v>205</v>
      </c>
      <c r="V1223" s="42">
        <v>4</v>
      </c>
      <c r="W1223" s="42">
        <v>0</v>
      </c>
      <c r="X1223" s="44">
        <v>0</v>
      </c>
      <c r="Y1223" s="44">
        <v>2</v>
      </c>
      <c r="Z1223" s="44">
        <v>0</v>
      </c>
      <c r="AA1223" s="44">
        <v>1</v>
      </c>
      <c r="AB1223" s="44">
        <v>1</v>
      </c>
      <c r="AC1223" s="44">
        <v>0</v>
      </c>
      <c r="AD1223" s="44">
        <v>2</v>
      </c>
      <c r="AE1223" s="44">
        <v>0</v>
      </c>
      <c r="AF1223" s="25">
        <f t="shared" ref="AF1223:AF1229" si="498">G1223+H1223+I1223+J1223+K1223+L1223+M1223+N1223+O1223+P1223+Q1223+R1223+S1223+T1223+U1223+V1223+W1223+X1223+Y1223+Z1223+AA1223+AB1223+AC1223+AD1223</f>
        <v>545</v>
      </c>
      <c r="AG1223" s="25">
        <f t="shared" ref="AG1223:AG1229" si="499">G1223+H1223+I1223+J1223+K1223+L1223+M1223+N1223+O1223+P1223+Q1223+R1223+S1223+T1223+U1223+V1223+W1223+X1223+Z1223+Y1223+AA1223+AB1223+AC1223</f>
        <v>543</v>
      </c>
    </row>
    <row r="1224" spans="1:55" ht="15.75" x14ac:dyDescent="0.25">
      <c r="A1224" s="9" t="s">
        <v>1491</v>
      </c>
      <c r="B1224" s="9" t="s">
        <v>1600</v>
      </c>
      <c r="C1224" s="9" t="s">
        <v>1493</v>
      </c>
      <c r="D1224" s="15">
        <v>12</v>
      </c>
      <c r="E1224" s="9" t="s">
        <v>1617</v>
      </c>
      <c r="F1224" s="9" t="s">
        <v>1618</v>
      </c>
      <c r="G1224" s="41">
        <v>3</v>
      </c>
      <c r="H1224" s="41">
        <v>241</v>
      </c>
      <c r="I1224" s="41">
        <v>1</v>
      </c>
      <c r="J1224" s="41">
        <v>0</v>
      </c>
      <c r="K1224" s="41">
        <v>1</v>
      </c>
      <c r="L1224" s="41">
        <v>2</v>
      </c>
      <c r="M1224" s="41">
        <v>0</v>
      </c>
      <c r="N1224" s="41">
        <v>4</v>
      </c>
      <c r="O1224" s="41">
        <v>1</v>
      </c>
      <c r="P1224" s="41">
        <v>2</v>
      </c>
      <c r="Q1224" s="41">
        <v>0</v>
      </c>
      <c r="R1224" s="41">
        <v>0</v>
      </c>
      <c r="S1224" s="41">
        <v>0</v>
      </c>
      <c r="T1224" s="41">
        <v>0</v>
      </c>
      <c r="U1224" s="41">
        <v>320</v>
      </c>
      <c r="V1224" s="41">
        <v>3</v>
      </c>
      <c r="W1224" s="41">
        <v>1</v>
      </c>
      <c r="X1224" s="42">
        <v>0</v>
      </c>
      <c r="Y1224" s="42">
        <v>1</v>
      </c>
      <c r="Z1224" s="42">
        <v>2</v>
      </c>
      <c r="AA1224" s="42">
        <v>1</v>
      </c>
      <c r="AB1224" s="42">
        <v>0</v>
      </c>
      <c r="AC1224" s="42">
        <v>0</v>
      </c>
      <c r="AD1224" s="42">
        <v>4</v>
      </c>
      <c r="AE1224" s="44">
        <v>0</v>
      </c>
      <c r="AF1224" s="25">
        <f t="shared" si="498"/>
        <v>587</v>
      </c>
      <c r="AG1224" s="25">
        <f t="shared" si="499"/>
        <v>583</v>
      </c>
    </row>
    <row r="1225" spans="1:55" ht="15.75" x14ac:dyDescent="0.25">
      <c r="A1225" s="9" t="s">
        <v>1491</v>
      </c>
      <c r="B1225" s="9" t="s">
        <v>1600</v>
      </c>
      <c r="C1225" s="9" t="s">
        <v>1493</v>
      </c>
      <c r="D1225" s="15">
        <v>12</v>
      </c>
      <c r="E1225" s="9" t="s">
        <v>1619</v>
      </c>
      <c r="F1225" s="9" t="s">
        <v>1620</v>
      </c>
      <c r="G1225" s="41">
        <v>3</v>
      </c>
      <c r="H1225" s="41">
        <v>265</v>
      </c>
      <c r="I1225" s="41">
        <v>0</v>
      </c>
      <c r="J1225" s="41">
        <v>0</v>
      </c>
      <c r="K1225" s="41">
        <v>0</v>
      </c>
      <c r="L1225" s="41">
        <v>0</v>
      </c>
      <c r="M1225" s="41">
        <v>0</v>
      </c>
      <c r="N1225" s="41">
        <v>3</v>
      </c>
      <c r="O1225" s="41">
        <v>1</v>
      </c>
      <c r="P1225" s="41">
        <v>0</v>
      </c>
      <c r="Q1225" s="41">
        <v>0</v>
      </c>
      <c r="R1225" s="41">
        <v>0</v>
      </c>
      <c r="S1225" s="41">
        <v>0</v>
      </c>
      <c r="T1225" s="41">
        <v>0</v>
      </c>
      <c r="U1225" s="41">
        <v>210</v>
      </c>
      <c r="V1225" s="41">
        <v>4</v>
      </c>
      <c r="W1225" s="41">
        <v>0</v>
      </c>
      <c r="X1225" s="42">
        <v>0</v>
      </c>
      <c r="Y1225" s="42">
        <v>0</v>
      </c>
      <c r="Z1225" s="42">
        <v>0</v>
      </c>
      <c r="AA1225" s="42">
        <v>0</v>
      </c>
      <c r="AB1225" s="42">
        <v>0</v>
      </c>
      <c r="AC1225" s="42">
        <v>2</v>
      </c>
      <c r="AD1225" s="42">
        <v>6</v>
      </c>
      <c r="AE1225" s="44">
        <v>0</v>
      </c>
      <c r="AF1225" s="25">
        <f t="shared" si="498"/>
        <v>494</v>
      </c>
      <c r="AG1225" s="25">
        <f t="shared" si="499"/>
        <v>488</v>
      </c>
    </row>
    <row r="1226" spans="1:55" ht="15.75" x14ac:dyDescent="0.25">
      <c r="A1226" s="9" t="s">
        <v>1491</v>
      </c>
      <c r="B1226" s="9" t="s">
        <v>1600</v>
      </c>
      <c r="C1226" s="9" t="s">
        <v>1493</v>
      </c>
      <c r="D1226" s="15">
        <v>12</v>
      </c>
      <c r="E1226" s="9" t="s">
        <v>1619</v>
      </c>
      <c r="F1226" s="9" t="s">
        <v>1621</v>
      </c>
      <c r="G1226" s="41">
        <v>2</v>
      </c>
      <c r="H1226" s="41">
        <v>289</v>
      </c>
      <c r="I1226" s="41">
        <v>1</v>
      </c>
      <c r="J1226" s="41">
        <v>0</v>
      </c>
      <c r="K1226" s="41">
        <v>1</v>
      </c>
      <c r="L1226" s="41">
        <v>0</v>
      </c>
      <c r="M1226" s="41">
        <v>1</v>
      </c>
      <c r="N1226" s="41">
        <v>8</v>
      </c>
      <c r="O1226" s="41">
        <v>0</v>
      </c>
      <c r="P1226" s="41">
        <v>4</v>
      </c>
      <c r="Q1226" s="41">
        <v>0</v>
      </c>
      <c r="R1226" s="41">
        <v>0</v>
      </c>
      <c r="S1226" s="41">
        <v>0</v>
      </c>
      <c r="T1226" s="41">
        <v>0</v>
      </c>
      <c r="U1226" s="41">
        <v>201</v>
      </c>
      <c r="V1226" s="41">
        <v>3</v>
      </c>
      <c r="W1226" s="41">
        <v>0</v>
      </c>
      <c r="X1226" s="42">
        <v>1</v>
      </c>
      <c r="Y1226" s="42">
        <v>0</v>
      </c>
      <c r="Z1226" s="42">
        <v>0</v>
      </c>
      <c r="AA1226" s="42">
        <v>0</v>
      </c>
      <c r="AB1226" s="42">
        <v>0</v>
      </c>
      <c r="AC1226" s="42">
        <v>0</v>
      </c>
      <c r="AD1226" s="42">
        <v>7</v>
      </c>
      <c r="AE1226" s="44">
        <v>0</v>
      </c>
      <c r="AF1226" s="25">
        <f t="shared" si="498"/>
        <v>518</v>
      </c>
      <c r="AG1226" s="25">
        <f t="shared" si="499"/>
        <v>511</v>
      </c>
    </row>
    <row r="1227" spans="1:55" ht="15.75" x14ac:dyDescent="0.25">
      <c r="A1227" s="9" t="s">
        <v>1491</v>
      </c>
      <c r="B1227" s="9" t="s">
        <v>1600</v>
      </c>
      <c r="C1227" s="9" t="s">
        <v>1493</v>
      </c>
      <c r="D1227" s="15">
        <v>12</v>
      </c>
      <c r="E1227" s="9" t="s">
        <v>1622</v>
      </c>
      <c r="F1227" s="9" t="s">
        <v>1623</v>
      </c>
      <c r="G1227" s="42">
        <v>0</v>
      </c>
      <c r="H1227" s="42">
        <v>182</v>
      </c>
      <c r="I1227" s="42">
        <v>1</v>
      </c>
      <c r="J1227" s="42">
        <v>0</v>
      </c>
      <c r="K1227" s="42">
        <v>0</v>
      </c>
      <c r="L1227" s="42">
        <v>1</v>
      </c>
      <c r="M1227" s="42">
        <v>0</v>
      </c>
      <c r="N1227" s="42">
        <v>4</v>
      </c>
      <c r="O1227" s="42">
        <v>1</v>
      </c>
      <c r="P1227" s="42">
        <v>0</v>
      </c>
      <c r="Q1227" s="42">
        <v>0</v>
      </c>
      <c r="R1227" s="42">
        <v>0</v>
      </c>
      <c r="S1227" s="42">
        <v>0</v>
      </c>
      <c r="T1227" s="42">
        <v>0</v>
      </c>
      <c r="U1227" s="42">
        <v>138</v>
      </c>
      <c r="V1227" s="42">
        <v>1</v>
      </c>
      <c r="W1227" s="42">
        <v>0</v>
      </c>
      <c r="X1227" s="44">
        <v>0</v>
      </c>
      <c r="Y1227" s="44">
        <v>0</v>
      </c>
      <c r="Z1227" s="44">
        <v>0</v>
      </c>
      <c r="AA1227" s="44">
        <v>1</v>
      </c>
      <c r="AB1227" s="44">
        <v>0</v>
      </c>
      <c r="AC1227" s="44">
        <v>0</v>
      </c>
      <c r="AD1227" s="44">
        <v>8</v>
      </c>
      <c r="AE1227" s="44">
        <v>0</v>
      </c>
      <c r="AF1227" s="25">
        <f t="shared" si="498"/>
        <v>337</v>
      </c>
      <c r="AG1227" s="25">
        <f t="shared" si="499"/>
        <v>329</v>
      </c>
    </row>
    <row r="1228" spans="1:55" ht="15.75" x14ac:dyDescent="0.25">
      <c r="A1228" s="9" t="s">
        <v>1491</v>
      </c>
      <c r="B1228" s="9" t="s">
        <v>1600</v>
      </c>
      <c r="C1228" s="9" t="s">
        <v>1493</v>
      </c>
      <c r="D1228" s="15">
        <v>12</v>
      </c>
      <c r="E1228" s="9" t="s">
        <v>1624</v>
      </c>
      <c r="F1228" s="9" t="s">
        <v>1625</v>
      </c>
      <c r="G1228" s="41">
        <v>2</v>
      </c>
      <c r="H1228" s="41">
        <v>170</v>
      </c>
      <c r="I1228" s="41">
        <v>0</v>
      </c>
      <c r="J1228" s="41">
        <v>0</v>
      </c>
      <c r="K1228" s="41">
        <v>0</v>
      </c>
      <c r="L1228" s="41">
        <v>0</v>
      </c>
      <c r="M1228" s="41">
        <v>0</v>
      </c>
      <c r="N1228" s="41">
        <v>5</v>
      </c>
      <c r="O1228" s="41">
        <v>0</v>
      </c>
      <c r="P1228" s="41">
        <v>0</v>
      </c>
      <c r="Q1228" s="41">
        <v>0</v>
      </c>
      <c r="R1228" s="41">
        <v>0</v>
      </c>
      <c r="S1228" s="41">
        <v>0</v>
      </c>
      <c r="T1228" s="41">
        <v>0</v>
      </c>
      <c r="U1228" s="41">
        <v>154</v>
      </c>
      <c r="V1228" s="41">
        <v>0</v>
      </c>
      <c r="W1228" s="41">
        <v>0</v>
      </c>
      <c r="X1228" s="42">
        <v>1</v>
      </c>
      <c r="Y1228" s="42">
        <v>1</v>
      </c>
      <c r="Z1228" s="42">
        <v>0</v>
      </c>
      <c r="AA1228" s="42">
        <v>0</v>
      </c>
      <c r="AB1228" s="42">
        <v>1</v>
      </c>
      <c r="AC1228" s="42">
        <v>0</v>
      </c>
      <c r="AD1228" s="42">
        <v>4</v>
      </c>
      <c r="AE1228" s="44">
        <v>0</v>
      </c>
      <c r="AF1228" s="25">
        <f t="shared" si="498"/>
        <v>338</v>
      </c>
      <c r="AG1228" s="25">
        <f t="shared" si="499"/>
        <v>334</v>
      </c>
    </row>
    <row r="1229" spans="1:55" ht="15.75" x14ac:dyDescent="0.25">
      <c r="A1229" s="9" t="s">
        <v>1491</v>
      </c>
      <c r="B1229" s="9" t="s">
        <v>1600</v>
      </c>
      <c r="C1229" s="9" t="s">
        <v>1493</v>
      </c>
      <c r="D1229" s="15">
        <v>12</v>
      </c>
      <c r="E1229" s="9" t="s">
        <v>1626</v>
      </c>
      <c r="F1229" s="9" t="s">
        <v>1627</v>
      </c>
      <c r="G1229" s="41">
        <v>2</v>
      </c>
      <c r="H1229" s="41">
        <v>118</v>
      </c>
      <c r="I1229" s="41">
        <v>1</v>
      </c>
      <c r="J1229" s="41">
        <v>0</v>
      </c>
      <c r="K1229" s="41">
        <v>0</v>
      </c>
      <c r="L1229" s="41">
        <v>0</v>
      </c>
      <c r="M1229" s="41">
        <v>0</v>
      </c>
      <c r="N1229" s="41">
        <v>2</v>
      </c>
      <c r="O1229" s="41">
        <v>0</v>
      </c>
      <c r="P1229" s="41">
        <v>0</v>
      </c>
      <c r="Q1229" s="41">
        <v>0</v>
      </c>
      <c r="R1229" s="41">
        <v>0</v>
      </c>
      <c r="S1229" s="41">
        <v>0</v>
      </c>
      <c r="T1229" s="41">
        <v>0</v>
      </c>
      <c r="U1229" s="41">
        <v>91</v>
      </c>
      <c r="V1229" s="41">
        <v>0</v>
      </c>
      <c r="W1229" s="41">
        <v>0</v>
      </c>
      <c r="X1229" s="42">
        <v>0</v>
      </c>
      <c r="Y1229" s="42">
        <v>0</v>
      </c>
      <c r="Z1229" s="42">
        <v>0</v>
      </c>
      <c r="AA1229" s="42">
        <v>0</v>
      </c>
      <c r="AB1229" s="42">
        <v>0</v>
      </c>
      <c r="AC1229" s="42">
        <v>1</v>
      </c>
      <c r="AD1229" s="42">
        <v>3</v>
      </c>
      <c r="AE1229" s="44">
        <v>0</v>
      </c>
      <c r="AF1229" s="25">
        <f t="shared" si="498"/>
        <v>218</v>
      </c>
      <c r="AG1229" s="25">
        <f t="shared" si="499"/>
        <v>215</v>
      </c>
    </row>
    <row r="1230" spans="1:55" s="26" customFormat="1" ht="15.75" x14ac:dyDescent="0.25">
      <c r="A1230" s="60"/>
      <c r="B1230" s="60"/>
      <c r="C1230" s="61"/>
      <c r="D1230" s="62"/>
      <c r="E1230" s="23" t="s">
        <v>220</v>
      </c>
      <c r="F1230" s="66" t="s">
        <v>10</v>
      </c>
      <c r="G1230" s="66">
        <f>SUM(G1222:G1229)</f>
        <v>12</v>
      </c>
      <c r="H1230" s="66">
        <f t="shared" ref="H1230:AG1230" si="500">SUM(H1222:H1229)</f>
        <v>1775</v>
      </c>
      <c r="I1230" s="66">
        <f t="shared" si="500"/>
        <v>7</v>
      </c>
      <c r="J1230" s="66">
        <f t="shared" si="500"/>
        <v>1</v>
      </c>
      <c r="K1230" s="66">
        <f t="shared" si="500"/>
        <v>2</v>
      </c>
      <c r="L1230" s="66">
        <f t="shared" si="500"/>
        <v>3</v>
      </c>
      <c r="M1230" s="66">
        <f t="shared" si="500"/>
        <v>1</v>
      </c>
      <c r="N1230" s="66">
        <f t="shared" si="500"/>
        <v>34</v>
      </c>
      <c r="O1230" s="66">
        <f t="shared" si="500"/>
        <v>3</v>
      </c>
      <c r="P1230" s="66">
        <f t="shared" si="500"/>
        <v>6</v>
      </c>
      <c r="Q1230" s="66">
        <f t="shared" si="500"/>
        <v>0</v>
      </c>
      <c r="R1230" s="66">
        <f t="shared" si="500"/>
        <v>1</v>
      </c>
      <c r="S1230" s="66">
        <f t="shared" si="500"/>
        <v>0</v>
      </c>
      <c r="T1230" s="66">
        <f t="shared" si="500"/>
        <v>1</v>
      </c>
      <c r="U1230" s="66">
        <f t="shared" si="500"/>
        <v>1496</v>
      </c>
      <c r="V1230" s="66">
        <f t="shared" si="500"/>
        <v>16</v>
      </c>
      <c r="W1230" s="66">
        <f t="shared" si="500"/>
        <v>1</v>
      </c>
      <c r="X1230" s="66">
        <f t="shared" si="500"/>
        <v>3</v>
      </c>
      <c r="Y1230" s="66">
        <f t="shared" si="500"/>
        <v>5</v>
      </c>
      <c r="Z1230" s="66">
        <f t="shared" si="500"/>
        <v>2</v>
      </c>
      <c r="AA1230" s="66">
        <f t="shared" si="500"/>
        <v>3</v>
      </c>
      <c r="AB1230" s="66">
        <f t="shared" si="500"/>
        <v>4</v>
      </c>
      <c r="AC1230" s="66">
        <f t="shared" si="500"/>
        <v>3</v>
      </c>
      <c r="AD1230" s="66">
        <f t="shared" si="500"/>
        <v>38</v>
      </c>
      <c r="AE1230" s="66">
        <f t="shared" si="500"/>
        <v>0</v>
      </c>
      <c r="AF1230" s="67">
        <f t="shared" si="500"/>
        <v>3417</v>
      </c>
      <c r="AG1230" s="67">
        <f t="shared" si="500"/>
        <v>3379</v>
      </c>
      <c r="AH1230" s="83"/>
      <c r="AI1230" s="83"/>
      <c r="AJ1230" s="83"/>
      <c r="AK1230" s="83"/>
      <c r="AL1230" s="83"/>
      <c r="AM1230" s="83"/>
      <c r="AN1230" s="83"/>
      <c r="AO1230" s="83"/>
      <c r="AP1230" s="83"/>
      <c r="AQ1230" s="83"/>
      <c r="AR1230" s="83"/>
      <c r="AS1230" s="83"/>
      <c r="AT1230" s="83"/>
      <c r="AU1230" s="83"/>
      <c r="AV1230" s="83"/>
      <c r="AW1230" s="83"/>
      <c r="AX1230" s="83"/>
      <c r="AY1230" s="83"/>
      <c r="AZ1230" s="83"/>
      <c r="BA1230" s="83"/>
      <c r="BB1230" s="83"/>
      <c r="BC1230" s="83"/>
    </row>
    <row r="1231" spans="1:55" ht="15.75" x14ac:dyDescent="0.25">
      <c r="A1231" s="97"/>
      <c r="B1231" s="98"/>
      <c r="C1231" s="98"/>
      <c r="D1231" s="98"/>
      <c r="E1231" s="98"/>
      <c r="F1231" s="98"/>
      <c r="G1231" s="98"/>
      <c r="H1231" s="98"/>
      <c r="I1231" s="98"/>
      <c r="J1231" s="98"/>
      <c r="K1231" s="98"/>
      <c r="L1231" s="98"/>
      <c r="M1231" s="98"/>
      <c r="N1231" s="98"/>
      <c r="O1231" s="98"/>
      <c r="P1231" s="98"/>
      <c r="Q1231" s="98"/>
      <c r="R1231" s="98"/>
      <c r="S1231" s="98"/>
      <c r="T1231" s="98"/>
      <c r="U1231" s="98"/>
      <c r="V1231" s="98"/>
      <c r="W1231" s="98"/>
      <c r="X1231" s="98"/>
      <c r="Y1231" s="98"/>
      <c r="Z1231" s="98"/>
      <c r="AA1231" s="98"/>
      <c r="AB1231" s="98"/>
      <c r="AC1231" s="98"/>
      <c r="AD1231" s="98"/>
      <c r="AE1231" s="98"/>
      <c r="AF1231" s="98"/>
      <c r="AG1231" s="99"/>
    </row>
    <row r="1232" spans="1:55" ht="15.75" x14ac:dyDescent="0.25">
      <c r="A1232" s="9" t="s">
        <v>1491</v>
      </c>
      <c r="B1232" s="9" t="s">
        <v>1600</v>
      </c>
      <c r="C1232" s="9" t="s">
        <v>1493</v>
      </c>
      <c r="D1232" s="15">
        <v>13</v>
      </c>
      <c r="E1232" s="9" t="s">
        <v>1628</v>
      </c>
      <c r="F1232" s="9" t="s">
        <v>1629</v>
      </c>
      <c r="G1232" s="41">
        <v>0</v>
      </c>
      <c r="H1232" s="41">
        <v>136</v>
      </c>
      <c r="I1232" s="41">
        <v>2</v>
      </c>
      <c r="J1232" s="41">
        <v>1</v>
      </c>
      <c r="K1232" s="41">
        <v>0</v>
      </c>
      <c r="L1232" s="41">
        <v>2</v>
      </c>
      <c r="M1232" s="41">
        <v>2</v>
      </c>
      <c r="N1232" s="41">
        <v>4</v>
      </c>
      <c r="O1232" s="41">
        <v>0</v>
      </c>
      <c r="P1232" s="41">
        <v>0</v>
      </c>
      <c r="Q1232" s="41">
        <v>0</v>
      </c>
      <c r="R1232" s="41">
        <v>0</v>
      </c>
      <c r="S1232" s="41">
        <v>1</v>
      </c>
      <c r="T1232" s="41">
        <v>0</v>
      </c>
      <c r="U1232" s="41">
        <v>231</v>
      </c>
      <c r="V1232" s="41">
        <v>1</v>
      </c>
      <c r="W1232" s="41">
        <v>0</v>
      </c>
      <c r="X1232" s="42">
        <v>0</v>
      </c>
      <c r="Y1232" s="42">
        <v>3</v>
      </c>
      <c r="Z1232" s="42">
        <v>1</v>
      </c>
      <c r="AA1232" s="42">
        <v>0</v>
      </c>
      <c r="AB1232" s="42">
        <v>0</v>
      </c>
      <c r="AC1232" s="42">
        <v>0</v>
      </c>
      <c r="AD1232" s="42">
        <v>3</v>
      </c>
      <c r="AE1232" s="44">
        <v>0</v>
      </c>
      <c r="AF1232" s="25">
        <f>G1232+H1232+I1232+J1232+K1232+L1232+M1232+N1232+O1232+P1232+Q1232+R1232+S1232+T1232+U1232+V1232+W1232+X1232+Y1232+Z1232+AA1232+AB1232+AC1232+AD1232</f>
        <v>387</v>
      </c>
      <c r="AG1232" s="25">
        <f>G1232+H1232+I1232+J1232+K1232+L1232+M1232+N1232+O1232+P1232+Q1232+R1232+S1232+T1232+U1232+V1232+W1232+X1232+Z1232+Y1232+AA1232+AB1232+AC1232</f>
        <v>384</v>
      </c>
    </row>
    <row r="1233" spans="1:55" ht="15.75" x14ac:dyDescent="0.25">
      <c r="A1233" s="9" t="s">
        <v>1491</v>
      </c>
      <c r="B1233" s="9" t="s">
        <v>1600</v>
      </c>
      <c r="C1233" s="9" t="s">
        <v>1493</v>
      </c>
      <c r="D1233" s="15">
        <v>13</v>
      </c>
      <c r="E1233" s="9" t="s">
        <v>1630</v>
      </c>
      <c r="F1233" s="9" t="s">
        <v>1631</v>
      </c>
      <c r="G1233" s="42">
        <v>1</v>
      </c>
      <c r="H1233" s="42">
        <v>40</v>
      </c>
      <c r="I1233" s="42">
        <v>0</v>
      </c>
      <c r="J1233" s="42">
        <v>0</v>
      </c>
      <c r="K1233" s="42">
        <v>0</v>
      </c>
      <c r="L1233" s="42">
        <v>0</v>
      </c>
      <c r="M1233" s="42">
        <v>0</v>
      </c>
      <c r="N1233" s="42">
        <v>5</v>
      </c>
      <c r="O1233" s="42">
        <v>0</v>
      </c>
      <c r="P1233" s="42">
        <v>0</v>
      </c>
      <c r="Q1233" s="42">
        <v>0</v>
      </c>
      <c r="R1233" s="42">
        <v>0</v>
      </c>
      <c r="S1233" s="42">
        <v>0</v>
      </c>
      <c r="T1233" s="42">
        <v>0</v>
      </c>
      <c r="U1233" s="42">
        <v>114</v>
      </c>
      <c r="V1233" s="42">
        <v>0</v>
      </c>
      <c r="W1233" s="42">
        <v>0</v>
      </c>
      <c r="X1233" s="44">
        <v>0</v>
      </c>
      <c r="Y1233" s="44">
        <v>0</v>
      </c>
      <c r="Z1233" s="44">
        <v>0</v>
      </c>
      <c r="AA1233" s="44">
        <v>0</v>
      </c>
      <c r="AB1233" s="44">
        <v>0</v>
      </c>
      <c r="AC1233" s="44">
        <v>0</v>
      </c>
      <c r="AD1233" s="44">
        <v>2</v>
      </c>
      <c r="AE1233" s="44">
        <v>0</v>
      </c>
      <c r="AF1233" s="25">
        <f t="shared" ref="AF1233:AF1235" si="501">G1233+H1233+I1233+J1233+K1233+L1233+M1233+N1233+O1233+P1233+Q1233+R1233+S1233+T1233+U1233+V1233+W1233+X1233+Y1233+Z1233+AA1233+AB1233+AC1233+AD1233</f>
        <v>162</v>
      </c>
      <c r="AG1233" s="25">
        <f t="shared" ref="AG1233:AG1235" si="502">G1233+H1233+I1233+J1233+K1233+L1233+M1233+N1233+O1233+P1233+Q1233+R1233+S1233+T1233+U1233+V1233+W1233+X1233+Z1233+Y1233+AA1233+AB1233+AC1233</f>
        <v>160</v>
      </c>
    </row>
    <row r="1234" spans="1:55" ht="15.75" x14ac:dyDescent="0.25">
      <c r="A1234" s="9" t="s">
        <v>1491</v>
      </c>
      <c r="B1234" s="9" t="s">
        <v>1600</v>
      </c>
      <c r="C1234" s="9" t="s">
        <v>1493</v>
      </c>
      <c r="D1234" s="15">
        <v>13</v>
      </c>
      <c r="E1234" s="9" t="s">
        <v>1632</v>
      </c>
      <c r="F1234" s="9" t="s">
        <v>1633</v>
      </c>
      <c r="G1234" s="41">
        <v>0</v>
      </c>
      <c r="H1234" s="41">
        <v>244</v>
      </c>
      <c r="I1234" s="41">
        <v>0</v>
      </c>
      <c r="J1234" s="41">
        <v>0</v>
      </c>
      <c r="K1234" s="41">
        <v>0</v>
      </c>
      <c r="L1234" s="41">
        <v>0</v>
      </c>
      <c r="M1234" s="41">
        <v>1</v>
      </c>
      <c r="N1234" s="41">
        <v>4</v>
      </c>
      <c r="O1234" s="41">
        <v>0</v>
      </c>
      <c r="P1234" s="41">
        <v>0</v>
      </c>
      <c r="Q1234" s="41">
        <v>0</v>
      </c>
      <c r="R1234" s="41">
        <v>0</v>
      </c>
      <c r="S1234" s="41">
        <v>1</v>
      </c>
      <c r="T1234" s="41">
        <v>0</v>
      </c>
      <c r="U1234" s="41">
        <v>289</v>
      </c>
      <c r="V1234" s="41">
        <v>2</v>
      </c>
      <c r="W1234" s="41">
        <v>0</v>
      </c>
      <c r="X1234" s="42">
        <v>2</v>
      </c>
      <c r="Y1234" s="42">
        <v>3</v>
      </c>
      <c r="Z1234" s="42">
        <v>0</v>
      </c>
      <c r="AA1234" s="42">
        <v>0</v>
      </c>
      <c r="AB1234" s="42">
        <v>1</v>
      </c>
      <c r="AC1234" s="42">
        <v>0</v>
      </c>
      <c r="AD1234" s="42">
        <v>5</v>
      </c>
      <c r="AE1234" s="44">
        <v>0</v>
      </c>
      <c r="AF1234" s="25">
        <f t="shared" si="501"/>
        <v>552</v>
      </c>
      <c r="AG1234" s="25">
        <f t="shared" si="502"/>
        <v>547</v>
      </c>
    </row>
    <row r="1235" spans="1:55" ht="15.75" x14ac:dyDescent="0.25">
      <c r="A1235" s="9" t="s">
        <v>1491</v>
      </c>
      <c r="B1235" s="9" t="s">
        <v>1600</v>
      </c>
      <c r="C1235" s="9" t="s">
        <v>1493</v>
      </c>
      <c r="D1235" s="15">
        <v>13</v>
      </c>
      <c r="E1235" s="9" t="s">
        <v>1634</v>
      </c>
      <c r="F1235" s="9" t="s">
        <v>1635</v>
      </c>
      <c r="G1235" s="41">
        <v>7</v>
      </c>
      <c r="H1235" s="41">
        <v>311</v>
      </c>
      <c r="I1235" s="41">
        <v>2</v>
      </c>
      <c r="J1235" s="41">
        <v>0</v>
      </c>
      <c r="K1235" s="41">
        <v>0</v>
      </c>
      <c r="L1235" s="41">
        <v>2</v>
      </c>
      <c r="M1235" s="41">
        <v>1</v>
      </c>
      <c r="N1235" s="41">
        <v>4</v>
      </c>
      <c r="O1235" s="41">
        <v>1</v>
      </c>
      <c r="P1235" s="41">
        <v>1</v>
      </c>
      <c r="Q1235" s="41">
        <v>0</v>
      </c>
      <c r="R1235" s="41">
        <v>0</v>
      </c>
      <c r="S1235" s="41">
        <v>0</v>
      </c>
      <c r="T1235" s="41">
        <v>0</v>
      </c>
      <c r="U1235" s="41">
        <v>272</v>
      </c>
      <c r="V1235" s="41">
        <v>0</v>
      </c>
      <c r="W1235" s="41">
        <v>0</v>
      </c>
      <c r="X1235" s="42">
        <v>0</v>
      </c>
      <c r="Y1235" s="42">
        <v>1</v>
      </c>
      <c r="Z1235" s="42">
        <v>0</v>
      </c>
      <c r="AA1235" s="42">
        <v>0</v>
      </c>
      <c r="AB1235" s="42">
        <v>0</v>
      </c>
      <c r="AC1235" s="42">
        <v>0</v>
      </c>
      <c r="AD1235" s="42">
        <v>8</v>
      </c>
      <c r="AE1235" s="44">
        <v>0</v>
      </c>
      <c r="AF1235" s="25">
        <f t="shared" si="501"/>
        <v>610</v>
      </c>
      <c r="AG1235" s="25">
        <f t="shared" si="502"/>
        <v>602</v>
      </c>
    </row>
    <row r="1236" spans="1:55" s="26" customFormat="1" ht="15.75" x14ac:dyDescent="0.25">
      <c r="A1236" s="60"/>
      <c r="B1236" s="60"/>
      <c r="C1236" s="61"/>
      <c r="D1236" s="62"/>
      <c r="E1236" s="23" t="s">
        <v>11</v>
      </c>
      <c r="F1236" s="66" t="s">
        <v>10</v>
      </c>
      <c r="G1236" s="66">
        <f>SUM(G1232:G1235)</f>
        <v>8</v>
      </c>
      <c r="H1236" s="66">
        <f t="shared" ref="H1236:AG1236" si="503">SUM(H1232:H1235)</f>
        <v>731</v>
      </c>
      <c r="I1236" s="66">
        <f t="shared" si="503"/>
        <v>4</v>
      </c>
      <c r="J1236" s="66">
        <f t="shared" si="503"/>
        <v>1</v>
      </c>
      <c r="K1236" s="66">
        <f t="shared" si="503"/>
        <v>0</v>
      </c>
      <c r="L1236" s="66">
        <f t="shared" si="503"/>
        <v>4</v>
      </c>
      <c r="M1236" s="66">
        <f t="shared" si="503"/>
        <v>4</v>
      </c>
      <c r="N1236" s="66">
        <f t="shared" si="503"/>
        <v>17</v>
      </c>
      <c r="O1236" s="66">
        <f t="shared" si="503"/>
        <v>1</v>
      </c>
      <c r="P1236" s="66">
        <f t="shared" si="503"/>
        <v>1</v>
      </c>
      <c r="Q1236" s="66">
        <f t="shared" si="503"/>
        <v>0</v>
      </c>
      <c r="R1236" s="66">
        <f t="shared" si="503"/>
        <v>0</v>
      </c>
      <c r="S1236" s="66">
        <f t="shared" si="503"/>
        <v>2</v>
      </c>
      <c r="T1236" s="66">
        <f t="shared" si="503"/>
        <v>0</v>
      </c>
      <c r="U1236" s="66">
        <f t="shared" si="503"/>
        <v>906</v>
      </c>
      <c r="V1236" s="66">
        <f t="shared" si="503"/>
        <v>3</v>
      </c>
      <c r="W1236" s="66">
        <f t="shared" si="503"/>
        <v>0</v>
      </c>
      <c r="X1236" s="66">
        <f t="shared" si="503"/>
        <v>2</v>
      </c>
      <c r="Y1236" s="66">
        <f t="shared" si="503"/>
        <v>7</v>
      </c>
      <c r="Z1236" s="66">
        <f t="shared" si="503"/>
        <v>1</v>
      </c>
      <c r="AA1236" s="66">
        <f t="shared" si="503"/>
        <v>0</v>
      </c>
      <c r="AB1236" s="66">
        <f t="shared" si="503"/>
        <v>1</v>
      </c>
      <c r="AC1236" s="66">
        <f t="shared" si="503"/>
        <v>0</v>
      </c>
      <c r="AD1236" s="66">
        <f t="shared" si="503"/>
        <v>18</v>
      </c>
      <c r="AE1236" s="66">
        <f t="shared" si="503"/>
        <v>0</v>
      </c>
      <c r="AF1236" s="67">
        <f t="shared" si="503"/>
        <v>1711</v>
      </c>
      <c r="AG1236" s="67">
        <f t="shared" si="503"/>
        <v>1693</v>
      </c>
      <c r="AH1236" s="83"/>
      <c r="AI1236" s="83"/>
      <c r="AJ1236" s="83"/>
      <c r="AK1236" s="83"/>
      <c r="AL1236" s="83"/>
      <c r="AM1236" s="83"/>
      <c r="AN1236" s="83"/>
      <c r="AO1236" s="83"/>
      <c r="AP1236" s="83"/>
      <c r="AQ1236" s="83"/>
      <c r="AR1236" s="83"/>
      <c r="AS1236" s="83"/>
      <c r="AT1236" s="83"/>
      <c r="AU1236" s="83"/>
      <c r="AV1236" s="83"/>
      <c r="AW1236" s="83"/>
      <c r="AX1236" s="83"/>
      <c r="AY1236" s="83"/>
      <c r="AZ1236" s="83"/>
      <c r="BA1236" s="83"/>
      <c r="BB1236" s="83"/>
      <c r="BC1236" s="83"/>
    </row>
    <row r="1237" spans="1:55" ht="15.75" x14ac:dyDescent="0.25">
      <c r="A1237" s="97"/>
      <c r="B1237" s="98"/>
      <c r="C1237" s="98"/>
      <c r="D1237" s="98"/>
      <c r="E1237" s="98"/>
      <c r="F1237" s="98"/>
      <c r="G1237" s="98"/>
      <c r="H1237" s="98"/>
      <c r="I1237" s="98"/>
      <c r="J1237" s="98"/>
      <c r="K1237" s="98"/>
      <c r="L1237" s="98"/>
      <c r="M1237" s="98"/>
      <c r="N1237" s="98"/>
      <c r="O1237" s="98"/>
      <c r="P1237" s="98"/>
      <c r="Q1237" s="98"/>
      <c r="R1237" s="98"/>
      <c r="S1237" s="98"/>
      <c r="T1237" s="98"/>
      <c r="U1237" s="98"/>
      <c r="V1237" s="98"/>
      <c r="W1237" s="98"/>
      <c r="X1237" s="98"/>
      <c r="Y1237" s="98"/>
      <c r="Z1237" s="98"/>
      <c r="AA1237" s="98"/>
      <c r="AB1237" s="98"/>
      <c r="AC1237" s="98"/>
      <c r="AD1237" s="98"/>
      <c r="AE1237" s="98"/>
      <c r="AF1237" s="98"/>
      <c r="AG1237" s="99"/>
    </row>
    <row r="1238" spans="1:55" ht="15.75" x14ac:dyDescent="0.25">
      <c r="A1238" s="9" t="s">
        <v>1491</v>
      </c>
      <c r="B1238" s="9" t="s">
        <v>1600</v>
      </c>
      <c r="C1238" s="9" t="s">
        <v>1493</v>
      </c>
      <c r="D1238" s="15">
        <v>14</v>
      </c>
      <c r="E1238" s="9" t="s">
        <v>1636</v>
      </c>
      <c r="F1238" s="9" t="s">
        <v>1637</v>
      </c>
      <c r="G1238" s="41">
        <v>6</v>
      </c>
      <c r="H1238" s="41">
        <v>197</v>
      </c>
      <c r="I1238" s="41">
        <v>3</v>
      </c>
      <c r="J1238" s="41">
        <v>1</v>
      </c>
      <c r="K1238" s="41">
        <v>0</v>
      </c>
      <c r="L1238" s="41">
        <v>3</v>
      </c>
      <c r="M1238" s="41">
        <v>1</v>
      </c>
      <c r="N1238" s="41">
        <v>8</v>
      </c>
      <c r="O1238" s="41">
        <v>1</v>
      </c>
      <c r="P1238" s="41">
        <v>1</v>
      </c>
      <c r="Q1238" s="41">
        <v>1</v>
      </c>
      <c r="R1238" s="41">
        <v>1</v>
      </c>
      <c r="S1238" s="41">
        <v>0</v>
      </c>
      <c r="T1238" s="41">
        <v>1</v>
      </c>
      <c r="U1238" s="41">
        <v>411</v>
      </c>
      <c r="V1238" s="41">
        <v>1</v>
      </c>
      <c r="W1238" s="41">
        <v>0</v>
      </c>
      <c r="X1238" s="42">
        <v>1</v>
      </c>
      <c r="Y1238" s="42">
        <v>3</v>
      </c>
      <c r="Z1238" s="42">
        <v>0</v>
      </c>
      <c r="AA1238" s="42">
        <v>2</v>
      </c>
      <c r="AB1238" s="42">
        <v>1</v>
      </c>
      <c r="AC1238" s="42">
        <v>2</v>
      </c>
      <c r="AD1238" s="42">
        <v>19</v>
      </c>
      <c r="AE1238" s="44">
        <v>0</v>
      </c>
      <c r="AF1238" s="25">
        <f>G1238+H1238+I1238+J1238+K1238+L1238+M1238+N1238+O1238+P1238+Q1238+R1238+S1238+T1238+U1238+V1238+W1238+X1238+Y1238+Z1238+AA1238+AB1238+AC1238+AD1238</f>
        <v>664</v>
      </c>
      <c r="AG1238" s="25">
        <f>G1238+H1238+I1238+J1238+K1238+L1238+M1238+N1238+O1238+P1238+Q1238+R1238+S1238+T1238+U1238+V1238+W1238+X1238+Z1238+Y1238+AA1238+AB1238+AC1238</f>
        <v>645</v>
      </c>
    </row>
    <row r="1239" spans="1:55" ht="15.75" x14ac:dyDescent="0.25">
      <c r="A1239" s="9" t="s">
        <v>1491</v>
      </c>
      <c r="B1239" s="9" t="s">
        <v>1600</v>
      </c>
      <c r="C1239" s="9" t="s">
        <v>1493</v>
      </c>
      <c r="D1239" s="15">
        <v>14</v>
      </c>
      <c r="E1239" s="9" t="s">
        <v>1638</v>
      </c>
      <c r="F1239" s="9" t="s">
        <v>1639</v>
      </c>
      <c r="G1239" s="42">
        <v>2</v>
      </c>
      <c r="H1239" s="42">
        <v>137</v>
      </c>
      <c r="I1239" s="42">
        <v>0</v>
      </c>
      <c r="J1239" s="42">
        <v>0</v>
      </c>
      <c r="K1239" s="42">
        <v>1</v>
      </c>
      <c r="L1239" s="42">
        <v>2</v>
      </c>
      <c r="M1239" s="42">
        <v>1</v>
      </c>
      <c r="N1239" s="42">
        <v>7</v>
      </c>
      <c r="O1239" s="42">
        <v>0</v>
      </c>
      <c r="P1239" s="42">
        <v>0</v>
      </c>
      <c r="Q1239" s="42">
        <v>0</v>
      </c>
      <c r="R1239" s="42">
        <v>0</v>
      </c>
      <c r="S1239" s="42">
        <v>0</v>
      </c>
      <c r="T1239" s="42">
        <v>1</v>
      </c>
      <c r="U1239" s="42">
        <v>327</v>
      </c>
      <c r="V1239" s="42">
        <v>1</v>
      </c>
      <c r="W1239" s="42">
        <v>0</v>
      </c>
      <c r="X1239" s="44">
        <v>4</v>
      </c>
      <c r="Y1239" s="44">
        <v>1</v>
      </c>
      <c r="Z1239" s="44">
        <v>0</v>
      </c>
      <c r="AA1239" s="44">
        <v>0</v>
      </c>
      <c r="AB1239" s="44">
        <v>0</v>
      </c>
      <c r="AC1239" s="44">
        <v>0</v>
      </c>
      <c r="AD1239" s="44">
        <v>7</v>
      </c>
      <c r="AE1239" s="44">
        <v>0</v>
      </c>
      <c r="AF1239" s="25">
        <f t="shared" ref="AF1239:AF1243" si="504">G1239+H1239+I1239+J1239+K1239+L1239+M1239+N1239+O1239+P1239+Q1239+R1239+S1239+T1239+U1239+V1239+W1239+X1239+Y1239+Z1239+AA1239+AB1239+AC1239+AD1239</f>
        <v>491</v>
      </c>
      <c r="AG1239" s="25">
        <f t="shared" ref="AG1239:AG1243" si="505">G1239+H1239+I1239+J1239+K1239+L1239+M1239+N1239+O1239+P1239+Q1239+R1239+S1239+T1239+U1239+V1239+W1239+X1239+Z1239+Y1239+AA1239+AB1239+AC1239</f>
        <v>484</v>
      </c>
    </row>
    <row r="1240" spans="1:55" ht="15.75" x14ac:dyDescent="0.25">
      <c r="A1240" s="9" t="s">
        <v>1491</v>
      </c>
      <c r="B1240" s="9" t="s">
        <v>1600</v>
      </c>
      <c r="C1240" s="9" t="s">
        <v>1493</v>
      </c>
      <c r="D1240" s="15">
        <v>14</v>
      </c>
      <c r="E1240" s="9" t="s">
        <v>1640</v>
      </c>
      <c r="F1240" s="9" t="s">
        <v>1641</v>
      </c>
      <c r="G1240" s="41">
        <v>1</v>
      </c>
      <c r="H1240" s="41">
        <v>86</v>
      </c>
      <c r="I1240" s="41">
        <v>3</v>
      </c>
      <c r="J1240" s="41">
        <v>1</v>
      </c>
      <c r="K1240" s="41">
        <v>0</v>
      </c>
      <c r="L1240" s="41">
        <v>1</v>
      </c>
      <c r="M1240" s="41">
        <v>0</v>
      </c>
      <c r="N1240" s="41">
        <v>2</v>
      </c>
      <c r="O1240" s="41">
        <v>0</v>
      </c>
      <c r="P1240" s="41">
        <v>0</v>
      </c>
      <c r="Q1240" s="41">
        <v>0</v>
      </c>
      <c r="R1240" s="41">
        <v>1</v>
      </c>
      <c r="S1240" s="41">
        <v>0</v>
      </c>
      <c r="T1240" s="41">
        <v>0</v>
      </c>
      <c r="U1240" s="41">
        <v>230</v>
      </c>
      <c r="V1240" s="41">
        <v>0</v>
      </c>
      <c r="W1240" s="41">
        <v>0</v>
      </c>
      <c r="X1240" s="42">
        <v>0</v>
      </c>
      <c r="Y1240" s="42">
        <v>0</v>
      </c>
      <c r="Z1240" s="42">
        <v>0</v>
      </c>
      <c r="AA1240" s="42">
        <v>0</v>
      </c>
      <c r="AB1240" s="42">
        <v>0</v>
      </c>
      <c r="AC1240" s="42">
        <v>0</v>
      </c>
      <c r="AD1240" s="42">
        <v>1</v>
      </c>
      <c r="AE1240" s="44">
        <v>0</v>
      </c>
      <c r="AF1240" s="25">
        <f t="shared" si="504"/>
        <v>326</v>
      </c>
      <c r="AG1240" s="25">
        <f t="shared" si="505"/>
        <v>325</v>
      </c>
    </row>
    <row r="1241" spans="1:55" ht="15.75" x14ac:dyDescent="0.25">
      <c r="A1241" s="9" t="s">
        <v>1491</v>
      </c>
      <c r="B1241" s="9" t="s">
        <v>1600</v>
      </c>
      <c r="C1241" s="9" t="s">
        <v>1493</v>
      </c>
      <c r="D1241" s="15">
        <v>14</v>
      </c>
      <c r="E1241" s="9" t="s">
        <v>1642</v>
      </c>
      <c r="F1241" s="9" t="s">
        <v>1643</v>
      </c>
      <c r="G1241" s="41">
        <v>2</v>
      </c>
      <c r="H1241" s="41">
        <v>39</v>
      </c>
      <c r="I1241" s="41">
        <v>0</v>
      </c>
      <c r="J1241" s="41">
        <v>0</v>
      </c>
      <c r="K1241" s="41">
        <v>0</v>
      </c>
      <c r="L1241" s="41">
        <v>1</v>
      </c>
      <c r="M1241" s="41">
        <v>1</v>
      </c>
      <c r="N1241" s="41">
        <v>0</v>
      </c>
      <c r="O1241" s="41">
        <v>0</v>
      </c>
      <c r="P1241" s="41">
        <v>1</v>
      </c>
      <c r="Q1241" s="41">
        <v>0</v>
      </c>
      <c r="R1241" s="41">
        <v>0</v>
      </c>
      <c r="S1241" s="41">
        <v>0</v>
      </c>
      <c r="T1241" s="41">
        <v>1</v>
      </c>
      <c r="U1241" s="41">
        <v>175</v>
      </c>
      <c r="V1241" s="41">
        <v>2</v>
      </c>
      <c r="W1241" s="41">
        <v>0</v>
      </c>
      <c r="X1241" s="42">
        <v>0</v>
      </c>
      <c r="Y1241" s="42">
        <v>0</v>
      </c>
      <c r="Z1241" s="42">
        <v>0</v>
      </c>
      <c r="AA1241" s="42">
        <v>0</v>
      </c>
      <c r="AB1241" s="42">
        <v>1</v>
      </c>
      <c r="AC1241" s="42">
        <v>0</v>
      </c>
      <c r="AD1241" s="42">
        <v>3</v>
      </c>
      <c r="AE1241" s="44">
        <v>0</v>
      </c>
      <c r="AF1241" s="25">
        <f t="shared" si="504"/>
        <v>226</v>
      </c>
      <c r="AG1241" s="25">
        <f t="shared" si="505"/>
        <v>223</v>
      </c>
    </row>
    <row r="1242" spans="1:55" ht="15.75" x14ac:dyDescent="0.25">
      <c r="A1242" s="9" t="s">
        <v>1491</v>
      </c>
      <c r="B1242" s="9" t="s">
        <v>1600</v>
      </c>
      <c r="C1242" s="9" t="s">
        <v>1493</v>
      </c>
      <c r="D1242" s="15">
        <v>14</v>
      </c>
      <c r="E1242" s="9" t="s">
        <v>1644</v>
      </c>
      <c r="F1242" s="9" t="s">
        <v>1645</v>
      </c>
      <c r="G1242" s="42">
        <v>2</v>
      </c>
      <c r="H1242" s="42">
        <v>70</v>
      </c>
      <c r="I1242" s="42">
        <v>0</v>
      </c>
      <c r="J1242" s="42">
        <v>0</v>
      </c>
      <c r="K1242" s="42">
        <v>0</v>
      </c>
      <c r="L1242" s="42">
        <v>1</v>
      </c>
      <c r="M1242" s="42">
        <v>0</v>
      </c>
      <c r="N1242" s="42">
        <v>2</v>
      </c>
      <c r="O1242" s="42">
        <v>0</v>
      </c>
      <c r="P1242" s="42">
        <v>0</v>
      </c>
      <c r="Q1242" s="42">
        <v>0</v>
      </c>
      <c r="R1242" s="42">
        <v>0</v>
      </c>
      <c r="S1242" s="42">
        <v>1</v>
      </c>
      <c r="T1242" s="42">
        <v>1</v>
      </c>
      <c r="U1242" s="42">
        <v>157</v>
      </c>
      <c r="V1242" s="42">
        <v>0</v>
      </c>
      <c r="W1242" s="42">
        <v>0</v>
      </c>
      <c r="X1242" s="44">
        <v>2</v>
      </c>
      <c r="Y1242" s="44">
        <v>0</v>
      </c>
      <c r="Z1242" s="44">
        <v>1</v>
      </c>
      <c r="AA1242" s="44">
        <v>2</v>
      </c>
      <c r="AB1242" s="44">
        <v>0</v>
      </c>
      <c r="AC1242" s="44">
        <v>0</v>
      </c>
      <c r="AD1242" s="44">
        <v>2</v>
      </c>
      <c r="AE1242" s="44">
        <v>0</v>
      </c>
      <c r="AF1242" s="25">
        <f t="shared" si="504"/>
        <v>241</v>
      </c>
      <c r="AG1242" s="25">
        <f t="shared" si="505"/>
        <v>239</v>
      </c>
    </row>
    <row r="1243" spans="1:55" ht="15.75" x14ac:dyDescent="0.25">
      <c r="A1243" s="9" t="s">
        <v>1491</v>
      </c>
      <c r="B1243" s="9" t="s">
        <v>1600</v>
      </c>
      <c r="C1243" s="9" t="s">
        <v>1493</v>
      </c>
      <c r="D1243" s="15">
        <v>14</v>
      </c>
      <c r="E1243" s="9" t="s">
        <v>1646</v>
      </c>
      <c r="F1243" s="9" t="s">
        <v>1647</v>
      </c>
      <c r="G1243" s="41">
        <v>2</v>
      </c>
      <c r="H1243" s="41">
        <v>153</v>
      </c>
      <c r="I1243" s="41">
        <v>1</v>
      </c>
      <c r="J1243" s="41">
        <v>0</v>
      </c>
      <c r="K1243" s="41">
        <v>1</v>
      </c>
      <c r="L1243" s="41">
        <v>1</v>
      </c>
      <c r="M1243" s="41">
        <v>2</v>
      </c>
      <c r="N1243" s="41">
        <v>4</v>
      </c>
      <c r="O1243" s="41">
        <v>0</v>
      </c>
      <c r="P1243" s="41">
        <v>0</v>
      </c>
      <c r="Q1243" s="41">
        <v>0</v>
      </c>
      <c r="R1243" s="41">
        <v>0</v>
      </c>
      <c r="S1243" s="41">
        <v>0</v>
      </c>
      <c r="T1243" s="41">
        <v>2</v>
      </c>
      <c r="U1243" s="41">
        <v>211</v>
      </c>
      <c r="V1243" s="41">
        <v>3</v>
      </c>
      <c r="W1243" s="41">
        <v>0</v>
      </c>
      <c r="X1243" s="42">
        <v>1</v>
      </c>
      <c r="Y1243" s="42">
        <v>0</v>
      </c>
      <c r="Z1243" s="42">
        <v>1</v>
      </c>
      <c r="AA1243" s="42">
        <v>0</v>
      </c>
      <c r="AB1243" s="42">
        <v>1</v>
      </c>
      <c r="AC1243" s="42">
        <v>0</v>
      </c>
      <c r="AD1243" s="42">
        <v>13</v>
      </c>
      <c r="AE1243" s="44">
        <v>0</v>
      </c>
      <c r="AF1243" s="25">
        <f t="shared" si="504"/>
        <v>396</v>
      </c>
      <c r="AG1243" s="25">
        <f t="shared" si="505"/>
        <v>383</v>
      </c>
    </row>
    <row r="1244" spans="1:55" s="26" customFormat="1" ht="15.75" x14ac:dyDescent="0.25">
      <c r="A1244" s="60"/>
      <c r="B1244" s="60"/>
      <c r="C1244" s="61"/>
      <c r="D1244" s="62"/>
      <c r="E1244" s="23" t="s">
        <v>134</v>
      </c>
      <c r="F1244" s="66" t="s">
        <v>10</v>
      </c>
      <c r="G1244" s="66">
        <f>SUM(G1238:G1243)</f>
        <v>15</v>
      </c>
      <c r="H1244" s="66">
        <f t="shared" ref="H1244:AG1244" si="506">SUM(H1238:H1243)</f>
        <v>682</v>
      </c>
      <c r="I1244" s="66">
        <f t="shared" si="506"/>
        <v>7</v>
      </c>
      <c r="J1244" s="66">
        <f t="shared" si="506"/>
        <v>2</v>
      </c>
      <c r="K1244" s="66">
        <f t="shared" si="506"/>
        <v>2</v>
      </c>
      <c r="L1244" s="66">
        <f t="shared" si="506"/>
        <v>9</v>
      </c>
      <c r="M1244" s="66">
        <f t="shared" si="506"/>
        <v>5</v>
      </c>
      <c r="N1244" s="66">
        <f t="shared" si="506"/>
        <v>23</v>
      </c>
      <c r="O1244" s="66">
        <f t="shared" si="506"/>
        <v>1</v>
      </c>
      <c r="P1244" s="66">
        <f t="shared" si="506"/>
        <v>2</v>
      </c>
      <c r="Q1244" s="66">
        <f t="shared" si="506"/>
        <v>1</v>
      </c>
      <c r="R1244" s="66">
        <f t="shared" si="506"/>
        <v>2</v>
      </c>
      <c r="S1244" s="66">
        <f t="shared" si="506"/>
        <v>1</v>
      </c>
      <c r="T1244" s="66">
        <f t="shared" si="506"/>
        <v>6</v>
      </c>
      <c r="U1244" s="66">
        <f t="shared" si="506"/>
        <v>1511</v>
      </c>
      <c r="V1244" s="66">
        <f t="shared" si="506"/>
        <v>7</v>
      </c>
      <c r="W1244" s="66">
        <f t="shared" si="506"/>
        <v>0</v>
      </c>
      <c r="X1244" s="66">
        <f t="shared" si="506"/>
        <v>8</v>
      </c>
      <c r="Y1244" s="66">
        <f t="shared" si="506"/>
        <v>4</v>
      </c>
      <c r="Z1244" s="66">
        <f t="shared" si="506"/>
        <v>2</v>
      </c>
      <c r="AA1244" s="66">
        <f t="shared" si="506"/>
        <v>4</v>
      </c>
      <c r="AB1244" s="66">
        <f t="shared" si="506"/>
        <v>3</v>
      </c>
      <c r="AC1244" s="66">
        <f t="shared" si="506"/>
        <v>2</v>
      </c>
      <c r="AD1244" s="66">
        <f t="shared" si="506"/>
        <v>45</v>
      </c>
      <c r="AE1244" s="66">
        <f t="shared" si="506"/>
        <v>0</v>
      </c>
      <c r="AF1244" s="67">
        <f t="shared" si="506"/>
        <v>2344</v>
      </c>
      <c r="AG1244" s="67">
        <f t="shared" si="506"/>
        <v>2299</v>
      </c>
      <c r="AH1244" s="83"/>
      <c r="AI1244" s="83"/>
      <c r="AJ1244" s="83"/>
      <c r="AK1244" s="83"/>
      <c r="AL1244" s="83"/>
      <c r="AM1244" s="83"/>
      <c r="AN1244" s="83"/>
      <c r="AO1244" s="83"/>
      <c r="AP1244" s="83"/>
      <c r="AQ1244" s="83"/>
      <c r="AR1244" s="83"/>
      <c r="AS1244" s="83"/>
      <c r="AT1244" s="83"/>
      <c r="AU1244" s="83"/>
      <c r="AV1244" s="83"/>
      <c r="AW1244" s="83"/>
      <c r="AX1244" s="83"/>
      <c r="AY1244" s="83"/>
      <c r="AZ1244" s="83"/>
      <c r="BA1244" s="83"/>
      <c r="BB1244" s="83"/>
      <c r="BC1244" s="83"/>
    </row>
    <row r="1245" spans="1:55" ht="15.75" x14ac:dyDescent="0.25">
      <c r="A1245" s="97"/>
      <c r="B1245" s="98"/>
      <c r="C1245" s="98"/>
      <c r="D1245" s="98"/>
      <c r="E1245" s="98"/>
      <c r="F1245" s="98"/>
      <c r="G1245" s="98"/>
      <c r="H1245" s="98"/>
      <c r="I1245" s="98"/>
      <c r="J1245" s="98"/>
      <c r="K1245" s="98"/>
      <c r="L1245" s="98"/>
      <c r="M1245" s="98"/>
      <c r="N1245" s="98"/>
      <c r="O1245" s="98"/>
      <c r="P1245" s="98"/>
      <c r="Q1245" s="98"/>
      <c r="R1245" s="98"/>
      <c r="S1245" s="98"/>
      <c r="T1245" s="98"/>
      <c r="U1245" s="98"/>
      <c r="V1245" s="98"/>
      <c r="W1245" s="98"/>
      <c r="X1245" s="98"/>
      <c r="Y1245" s="98"/>
      <c r="Z1245" s="98"/>
      <c r="AA1245" s="98"/>
      <c r="AB1245" s="98"/>
      <c r="AC1245" s="98"/>
      <c r="AD1245" s="98"/>
      <c r="AE1245" s="98"/>
      <c r="AF1245" s="98"/>
      <c r="AG1245" s="99"/>
    </row>
    <row r="1246" spans="1:55" ht="15.75" x14ac:dyDescent="0.25">
      <c r="A1246" s="9" t="s">
        <v>1491</v>
      </c>
      <c r="B1246" s="9" t="s">
        <v>1600</v>
      </c>
      <c r="C1246" s="9" t="s">
        <v>1493</v>
      </c>
      <c r="D1246" s="15">
        <v>15</v>
      </c>
      <c r="E1246" s="9" t="s">
        <v>1648</v>
      </c>
      <c r="F1246" s="9" t="s">
        <v>1649</v>
      </c>
      <c r="G1246" s="41">
        <v>2</v>
      </c>
      <c r="H1246" s="41">
        <v>162</v>
      </c>
      <c r="I1246" s="41">
        <v>1</v>
      </c>
      <c r="J1246" s="41">
        <v>0</v>
      </c>
      <c r="K1246" s="41">
        <v>1</v>
      </c>
      <c r="L1246" s="41">
        <v>0</v>
      </c>
      <c r="M1246" s="41">
        <v>0</v>
      </c>
      <c r="N1246" s="41">
        <v>4</v>
      </c>
      <c r="O1246" s="41">
        <v>0</v>
      </c>
      <c r="P1246" s="41">
        <v>0</v>
      </c>
      <c r="Q1246" s="41">
        <v>1</v>
      </c>
      <c r="R1246" s="41">
        <v>1</v>
      </c>
      <c r="S1246" s="41">
        <v>0</v>
      </c>
      <c r="T1246" s="41">
        <v>0</v>
      </c>
      <c r="U1246" s="41">
        <v>257</v>
      </c>
      <c r="V1246" s="41">
        <v>0</v>
      </c>
      <c r="W1246" s="41">
        <v>0</v>
      </c>
      <c r="X1246" s="42">
        <v>0</v>
      </c>
      <c r="Y1246" s="42">
        <v>2</v>
      </c>
      <c r="Z1246" s="42">
        <v>0</v>
      </c>
      <c r="AA1246" s="42">
        <v>0</v>
      </c>
      <c r="AB1246" s="42">
        <v>1</v>
      </c>
      <c r="AC1246" s="42">
        <v>0</v>
      </c>
      <c r="AD1246" s="42">
        <v>9</v>
      </c>
      <c r="AE1246" s="44">
        <v>0</v>
      </c>
      <c r="AF1246" s="25">
        <f>G1246+H1246+I1246+J1246+K1246+L1246+M1246+N1246+O1246+P1246+Q1246+R1246+S1246+T1246+U1246+V1246+W1246+X1246+Y1246+Z1246+AA1246+AB1246+AC1246+AD1246</f>
        <v>441</v>
      </c>
      <c r="AG1246" s="25">
        <f>G1246+H1246+I1246+J1246+K1246+L1246+M1246+N1246+O1246+P1246+Q1246+R1246+S1246+T1246+U1246+V1246+W1246+X1246+Z1246+Y1246+AA1246+AB1246+AC1246</f>
        <v>432</v>
      </c>
    </row>
    <row r="1247" spans="1:55" ht="15.75" x14ac:dyDescent="0.25">
      <c r="A1247" s="9" t="s">
        <v>1491</v>
      </c>
      <c r="B1247" s="9" t="s">
        <v>1600</v>
      </c>
      <c r="C1247" s="9" t="s">
        <v>1493</v>
      </c>
      <c r="D1247" s="15">
        <v>15</v>
      </c>
      <c r="E1247" s="9" t="s">
        <v>1650</v>
      </c>
      <c r="F1247" s="9" t="s">
        <v>1651</v>
      </c>
      <c r="G1247" s="42">
        <v>4</v>
      </c>
      <c r="H1247" s="42">
        <v>283</v>
      </c>
      <c r="I1247" s="42">
        <v>1</v>
      </c>
      <c r="J1247" s="42">
        <v>2</v>
      </c>
      <c r="K1247" s="42">
        <v>3</v>
      </c>
      <c r="L1247" s="42">
        <v>3</v>
      </c>
      <c r="M1247" s="42">
        <v>1</v>
      </c>
      <c r="N1247" s="42">
        <v>3</v>
      </c>
      <c r="O1247" s="42">
        <v>1</v>
      </c>
      <c r="P1247" s="42">
        <v>1</v>
      </c>
      <c r="Q1247" s="42">
        <v>1</v>
      </c>
      <c r="R1247" s="42">
        <v>2</v>
      </c>
      <c r="S1247" s="42">
        <v>0</v>
      </c>
      <c r="T1247" s="42">
        <v>0</v>
      </c>
      <c r="U1247" s="42">
        <v>397</v>
      </c>
      <c r="V1247" s="42">
        <v>3</v>
      </c>
      <c r="W1247" s="42">
        <v>0</v>
      </c>
      <c r="X1247" s="44">
        <v>2</v>
      </c>
      <c r="Y1247" s="44">
        <v>0</v>
      </c>
      <c r="Z1247" s="44">
        <v>0</v>
      </c>
      <c r="AA1247" s="44">
        <v>0</v>
      </c>
      <c r="AB1247" s="44">
        <v>0</v>
      </c>
      <c r="AC1247" s="44">
        <v>1</v>
      </c>
      <c r="AD1247" s="44">
        <v>10</v>
      </c>
      <c r="AE1247" s="44">
        <v>0</v>
      </c>
      <c r="AF1247" s="25">
        <f t="shared" ref="AF1247:AF1251" si="507">G1247+H1247+I1247+J1247+K1247+L1247+M1247+N1247+O1247+P1247+Q1247+R1247+S1247+T1247+U1247+V1247+W1247+X1247+Y1247+Z1247+AA1247+AB1247+AC1247+AD1247</f>
        <v>718</v>
      </c>
      <c r="AG1247" s="25">
        <f t="shared" ref="AG1247:AG1251" si="508">G1247+H1247+I1247+J1247+K1247+L1247+M1247+N1247+O1247+P1247+Q1247+R1247+S1247+T1247+U1247+V1247+W1247+X1247+Z1247+Y1247+AA1247+AB1247+AC1247</f>
        <v>708</v>
      </c>
    </row>
    <row r="1248" spans="1:55" ht="15.75" x14ac:dyDescent="0.25">
      <c r="A1248" s="9" t="s">
        <v>1491</v>
      </c>
      <c r="B1248" s="9" t="s">
        <v>1600</v>
      </c>
      <c r="C1248" s="9" t="s">
        <v>1493</v>
      </c>
      <c r="D1248" s="15">
        <v>15</v>
      </c>
      <c r="E1248" s="9" t="s">
        <v>1652</v>
      </c>
      <c r="F1248" s="9" t="s">
        <v>1653</v>
      </c>
      <c r="G1248" s="41">
        <v>0</v>
      </c>
      <c r="H1248" s="41">
        <v>10</v>
      </c>
      <c r="I1248" s="41">
        <v>0</v>
      </c>
      <c r="J1248" s="41">
        <v>0</v>
      </c>
      <c r="K1248" s="41">
        <v>0</v>
      </c>
      <c r="L1248" s="41">
        <v>0</v>
      </c>
      <c r="M1248" s="41">
        <v>0</v>
      </c>
      <c r="N1248" s="41">
        <v>1</v>
      </c>
      <c r="O1248" s="41">
        <v>0</v>
      </c>
      <c r="P1248" s="41">
        <v>0</v>
      </c>
      <c r="Q1248" s="41">
        <v>0</v>
      </c>
      <c r="R1248" s="41">
        <v>0</v>
      </c>
      <c r="S1248" s="41">
        <v>0</v>
      </c>
      <c r="T1248" s="41">
        <v>0</v>
      </c>
      <c r="U1248" s="41">
        <v>129</v>
      </c>
      <c r="V1248" s="41">
        <v>0</v>
      </c>
      <c r="W1248" s="41">
        <v>0</v>
      </c>
      <c r="X1248" s="42">
        <v>0</v>
      </c>
      <c r="Y1248" s="42">
        <v>0</v>
      </c>
      <c r="Z1248" s="42">
        <v>0</v>
      </c>
      <c r="AA1248" s="42">
        <v>0</v>
      </c>
      <c r="AB1248" s="42">
        <v>0</v>
      </c>
      <c r="AC1248" s="42">
        <v>0</v>
      </c>
      <c r="AD1248" s="42">
        <v>0</v>
      </c>
      <c r="AE1248" s="44">
        <v>0</v>
      </c>
      <c r="AF1248" s="25">
        <f t="shared" si="507"/>
        <v>140</v>
      </c>
      <c r="AG1248" s="25">
        <f t="shared" si="508"/>
        <v>140</v>
      </c>
    </row>
    <row r="1249" spans="1:55" ht="15.75" x14ac:dyDescent="0.25">
      <c r="A1249" s="9" t="s">
        <v>1491</v>
      </c>
      <c r="B1249" s="9" t="s">
        <v>1600</v>
      </c>
      <c r="C1249" s="9" t="s">
        <v>1493</v>
      </c>
      <c r="D1249" s="15">
        <v>15</v>
      </c>
      <c r="E1249" s="9" t="s">
        <v>1654</v>
      </c>
      <c r="F1249" s="9" t="s">
        <v>1655</v>
      </c>
      <c r="G1249" s="41">
        <v>0</v>
      </c>
      <c r="H1249" s="41">
        <v>20</v>
      </c>
      <c r="I1249" s="41">
        <v>0</v>
      </c>
      <c r="J1249" s="41">
        <v>0</v>
      </c>
      <c r="K1249" s="41">
        <v>0</v>
      </c>
      <c r="L1249" s="41">
        <v>0</v>
      </c>
      <c r="M1249" s="41">
        <v>0</v>
      </c>
      <c r="N1249" s="41">
        <v>0</v>
      </c>
      <c r="O1249" s="41">
        <v>0</v>
      </c>
      <c r="P1249" s="41">
        <v>1</v>
      </c>
      <c r="Q1249" s="41">
        <v>0</v>
      </c>
      <c r="R1249" s="41">
        <v>0</v>
      </c>
      <c r="S1249" s="41">
        <v>0</v>
      </c>
      <c r="T1249" s="41">
        <v>0</v>
      </c>
      <c r="U1249" s="41">
        <v>150</v>
      </c>
      <c r="V1249" s="41">
        <v>0</v>
      </c>
      <c r="W1249" s="41">
        <v>0</v>
      </c>
      <c r="X1249" s="42">
        <v>0</v>
      </c>
      <c r="Y1249" s="42">
        <v>0</v>
      </c>
      <c r="Z1249" s="42">
        <v>0</v>
      </c>
      <c r="AA1249" s="42">
        <v>0</v>
      </c>
      <c r="AB1249" s="42">
        <v>0</v>
      </c>
      <c r="AC1249" s="42">
        <v>0</v>
      </c>
      <c r="AD1249" s="42">
        <v>2</v>
      </c>
      <c r="AE1249" s="44">
        <v>0</v>
      </c>
      <c r="AF1249" s="25">
        <f t="shared" si="507"/>
        <v>173</v>
      </c>
      <c r="AG1249" s="25">
        <f t="shared" si="508"/>
        <v>171</v>
      </c>
    </row>
    <row r="1250" spans="1:55" ht="15.75" x14ac:dyDescent="0.25">
      <c r="A1250" s="9" t="s">
        <v>1491</v>
      </c>
      <c r="B1250" s="9" t="s">
        <v>1600</v>
      </c>
      <c r="C1250" s="9" t="s">
        <v>1493</v>
      </c>
      <c r="D1250" s="15">
        <v>15</v>
      </c>
      <c r="E1250" s="9" t="s">
        <v>1656</v>
      </c>
      <c r="F1250" s="9" t="s">
        <v>1657</v>
      </c>
      <c r="G1250" s="42">
        <v>1</v>
      </c>
      <c r="H1250" s="42">
        <v>30</v>
      </c>
      <c r="I1250" s="42">
        <v>0</v>
      </c>
      <c r="J1250" s="42">
        <v>0</v>
      </c>
      <c r="K1250" s="42">
        <v>0</v>
      </c>
      <c r="L1250" s="42">
        <v>1</v>
      </c>
      <c r="M1250" s="42">
        <v>0</v>
      </c>
      <c r="N1250" s="42">
        <v>1</v>
      </c>
      <c r="O1250" s="42">
        <v>0</v>
      </c>
      <c r="P1250" s="42">
        <v>0</v>
      </c>
      <c r="Q1250" s="42">
        <v>0</v>
      </c>
      <c r="R1250" s="42">
        <v>1</v>
      </c>
      <c r="S1250" s="42">
        <v>0</v>
      </c>
      <c r="T1250" s="42">
        <v>1</v>
      </c>
      <c r="U1250" s="42">
        <v>249</v>
      </c>
      <c r="V1250" s="42">
        <v>1</v>
      </c>
      <c r="W1250" s="42">
        <v>1</v>
      </c>
      <c r="X1250" s="44">
        <v>0</v>
      </c>
      <c r="Y1250" s="44">
        <v>1</v>
      </c>
      <c r="Z1250" s="44">
        <v>0</v>
      </c>
      <c r="AA1250" s="44">
        <v>0</v>
      </c>
      <c r="AB1250" s="44">
        <v>0</v>
      </c>
      <c r="AC1250" s="44">
        <v>0</v>
      </c>
      <c r="AD1250" s="44">
        <v>4</v>
      </c>
      <c r="AE1250" s="44">
        <v>0</v>
      </c>
      <c r="AF1250" s="25">
        <f t="shared" si="507"/>
        <v>291</v>
      </c>
      <c r="AG1250" s="25">
        <f t="shared" si="508"/>
        <v>287</v>
      </c>
    </row>
    <row r="1251" spans="1:55" ht="15.75" x14ac:dyDescent="0.25">
      <c r="A1251" s="9" t="s">
        <v>1491</v>
      </c>
      <c r="B1251" s="9" t="s">
        <v>1600</v>
      </c>
      <c r="C1251" s="9" t="s">
        <v>1493</v>
      </c>
      <c r="D1251" s="15">
        <v>15</v>
      </c>
      <c r="E1251" s="9" t="s">
        <v>1658</v>
      </c>
      <c r="F1251" s="9" t="s">
        <v>1659</v>
      </c>
      <c r="G1251" s="41">
        <v>0</v>
      </c>
      <c r="H1251" s="41">
        <v>37</v>
      </c>
      <c r="I1251" s="41">
        <v>0</v>
      </c>
      <c r="J1251" s="41">
        <v>0</v>
      </c>
      <c r="K1251" s="41">
        <v>0</v>
      </c>
      <c r="L1251" s="41">
        <v>0</v>
      </c>
      <c r="M1251" s="41">
        <v>0</v>
      </c>
      <c r="N1251" s="41">
        <v>0</v>
      </c>
      <c r="O1251" s="41">
        <v>0</v>
      </c>
      <c r="P1251" s="41">
        <v>0</v>
      </c>
      <c r="Q1251" s="41">
        <v>0</v>
      </c>
      <c r="R1251" s="41">
        <v>0</v>
      </c>
      <c r="S1251" s="41">
        <v>0</v>
      </c>
      <c r="T1251" s="41">
        <v>0</v>
      </c>
      <c r="U1251" s="41">
        <v>154</v>
      </c>
      <c r="V1251" s="41">
        <v>0</v>
      </c>
      <c r="W1251" s="41">
        <v>0</v>
      </c>
      <c r="X1251" s="42">
        <v>0</v>
      </c>
      <c r="Y1251" s="42">
        <v>0</v>
      </c>
      <c r="Z1251" s="42">
        <v>0</v>
      </c>
      <c r="AA1251" s="42">
        <v>0</v>
      </c>
      <c r="AB1251" s="42">
        <v>0</v>
      </c>
      <c r="AC1251" s="42">
        <v>0</v>
      </c>
      <c r="AD1251" s="42">
        <v>1</v>
      </c>
      <c r="AE1251" s="44">
        <v>0</v>
      </c>
      <c r="AF1251" s="25">
        <f t="shared" si="507"/>
        <v>192</v>
      </c>
      <c r="AG1251" s="25">
        <f t="shared" si="508"/>
        <v>191</v>
      </c>
    </row>
    <row r="1252" spans="1:55" s="26" customFormat="1" ht="15.75" x14ac:dyDescent="0.25">
      <c r="A1252" s="60"/>
      <c r="B1252" s="60"/>
      <c r="C1252" s="61"/>
      <c r="D1252" s="62"/>
      <c r="E1252" s="23" t="s">
        <v>134</v>
      </c>
      <c r="F1252" s="66" t="s">
        <v>10</v>
      </c>
      <c r="G1252" s="66">
        <f>SUM(G1246:G1251)</f>
        <v>7</v>
      </c>
      <c r="H1252" s="66">
        <f t="shared" ref="H1252:AG1252" si="509">SUM(H1246:H1251)</f>
        <v>542</v>
      </c>
      <c r="I1252" s="66">
        <f t="shared" si="509"/>
        <v>2</v>
      </c>
      <c r="J1252" s="66">
        <f t="shared" si="509"/>
        <v>2</v>
      </c>
      <c r="K1252" s="66">
        <f t="shared" si="509"/>
        <v>4</v>
      </c>
      <c r="L1252" s="66">
        <f t="shared" si="509"/>
        <v>4</v>
      </c>
      <c r="M1252" s="66">
        <f t="shared" si="509"/>
        <v>1</v>
      </c>
      <c r="N1252" s="66">
        <f t="shared" si="509"/>
        <v>9</v>
      </c>
      <c r="O1252" s="66">
        <f t="shared" si="509"/>
        <v>1</v>
      </c>
      <c r="P1252" s="66">
        <f t="shared" si="509"/>
        <v>2</v>
      </c>
      <c r="Q1252" s="66">
        <f t="shared" si="509"/>
        <v>2</v>
      </c>
      <c r="R1252" s="66">
        <f t="shared" si="509"/>
        <v>4</v>
      </c>
      <c r="S1252" s="66">
        <f t="shared" si="509"/>
        <v>0</v>
      </c>
      <c r="T1252" s="66">
        <f t="shared" si="509"/>
        <v>1</v>
      </c>
      <c r="U1252" s="66">
        <f t="shared" si="509"/>
        <v>1336</v>
      </c>
      <c r="V1252" s="66">
        <f t="shared" si="509"/>
        <v>4</v>
      </c>
      <c r="W1252" s="66">
        <f t="shared" si="509"/>
        <v>1</v>
      </c>
      <c r="X1252" s="66">
        <f t="shared" si="509"/>
        <v>2</v>
      </c>
      <c r="Y1252" s="66">
        <f t="shared" si="509"/>
        <v>3</v>
      </c>
      <c r="Z1252" s="66">
        <f t="shared" si="509"/>
        <v>0</v>
      </c>
      <c r="AA1252" s="66">
        <f t="shared" si="509"/>
        <v>0</v>
      </c>
      <c r="AB1252" s="66">
        <f t="shared" si="509"/>
        <v>1</v>
      </c>
      <c r="AC1252" s="66">
        <f t="shared" si="509"/>
        <v>1</v>
      </c>
      <c r="AD1252" s="66">
        <f t="shared" si="509"/>
        <v>26</v>
      </c>
      <c r="AE1252" s="66">
        <f t="shared" si="509"/>
        <v>0</v>
      </c>
      <c r="AF1252" s="67">
        <f t="shared" si="509"/>
        <v>1955</v>
      </c>
      <c r="AG1252" s="67">
        <f t="shared" si="509"/>
        <v>1929</v>
      </c>
      <c r="AH1252" s="83"/>
      <c r="AI1252" s="83"/>
      <c r="AJ1252" s="83"/>
      <c r="AK1252" s="83"/>
      <c r="AL1252" s="83"/>
      <c r="AM1252" s="83"/>
      <c r="AN1252" s="83"/>
      <c r="AO1252" s="83"/>
      <c r="AP1252" s="83"/>
      <c r="AQ1252" s="83"/>
      <c r="AR1252" s="83"/>
      <c r="AS1252" s="83"/>
      <c r="AT1252" s="83"/>
      <c r="AU1252" s="83"/>
      <c r="AV1252" s="83"/>
      <c r="AW1252" s="83"/>
      <c r="AX1252" s="83"/>
      <c r="AY1252" s="83"/>
      <c r="AZ1252" s="83"/>
      <c r="BA1252" s="83"/>
      <c r="BB1252" s="83"/>
      <c r="BC1252" s="83"/>
    </row>
    <row r="1253" spans="1:55" ht="15.75" x14ac:dyDescent="0.25">
      <c r="A1253" s="97"/>
      <c r="B1253" s="98"/>
      <c r="C1253" s="98"/>
      <c r="D1253" s="98"/>
      <c r="E1253" s="98"/>
      <c r="F1253" s="98"/>
      <c r="G1253" s="98"/>
      <c r="H1253" s="98"/>
      <c r="I1253" s="98"/>
      <c r="J1253" s="98"/>
      <c r="K1253" s="98"/>
      <c r="L1253" s="98"/>
      <c r="M1253" s="98"/>
      <c r="N1253" s="98"/>
      <c r="O1253" s="98"/>
      <c r="P1253" s="98"/>
      <c r="Q1253" s="98"/>
      <c r="R1253" s="98"/>
      <c r="S1253" s="98"/>
      <c r="T1253" s="98"/>
      <c r="U1253" s="98"/>
      <c r="V1253" s="98"/>
      <c r="W1253" s="98"/>
      <c r="X1253" s="98"/>
      <c r="Y1253" s="98"/>
      <c r="Z1253" s="98"/>
      <c r="AA1253" s="98"/>
      <c r="AB1253" s="98"/>
      <c r="AC1253" s="98"/>
      <c r="AD1253" s="98"/>
      <c r="AE1253" s="98"/>
      <c r="AF1253" s="98"/>
      <c r="AG1253" s="99"/>
    </row>
    <row r="1254" spans="1:55" ht="15.75" x14ac:dyDescent="0.25">
      <c r="A1254" s="9" t="s">
        <v>1491</v>
      </c>
      <c r="B1254" s="9" t="s">
        <v>1600</v>
      </c>
      <c r="C1254" s="9" t="s">
        <v>1493</v>
      </c>
      <c r="D1254" s="15">
        <v>25</v>
      </c>
      <c r="E1254" s="9" t="s">
        <v>1660</v>
      </c>
      <c r="F1254" s="9" t="s">
        <v>1661</v>
      </c>
      <c r="G1254" s="41">
        <v>1</v>
      </c>
      <c r="H1254" s="41">
        <v>63</v>
      </c>
      <c r="I1254" s="41">
        <v>0</v>
      </c>
      <c r="J1254" s="41">
        <v>0</v>
      </c>
      <c r="K1254" s="41">
        <v>1</v>
      </c>
      <c r="L1254" s="41">
        <v>0</v>
      </c>
      <c r="M1254" s="41">
        <v>0</v>
      </c>
      <c r="N1254" s="41">
        <v>5</v>
      </c>
      <c r="O1254" s="41">
        <v>0</v>
      </c>
      <c r="P1254" s="41">
        <v>0</v>
      </c>
      <c r="Q1254" s="41">
        <v>0</v>
      </c>
      <c r="R1254" s="41">
        <v>0</v>
      </c>
      <c r="S1254" s="41">
        <v>0</v>
      </c>
      <c r="T1254" s="41">
        <v>0</v>
      </c>
      <c r="U1254" s="41">
        <v>462</v>
      </c>
      <c r="V1254" s="41">
        <v>0</v>
      </c>
      <c r="W1254" s="41">
        <v>0</v>
      </c>
      <c r="X1254" s="42">
        <v>0</v>
      </c>
      <c r="Y1254" s="42">
        <v>0</v>
      </c>
      <c r="Z1254" s="42">
        <v>1</v>
      </c>
      <c r="AA1254" s="42">
        <v>0</v>
      </c>
      <c r="AB1254" s="42">
        <v>0</v>
      </c>
      <c r="AC1254" s="42">
        <v>0</v>
      </c>
      <c r="AD1254" s="42">
        <v>3</v>
      </c>
      <c r="AE1254" s="44">
        <v>0</v>
      </c>
      <c r="AF1254" s="25">
        <f>G1254+H1254+I1254+J1254+K1254+L1254+M1254+N1254+O1254+P1254+Q1254+R1254+S1254+T1254+U1254+V1254+W1254+X1254+Y1254+Z1254+AA1254+AB1254+AC1254+AD1254</f>
        <v>536</v>
      </c>
      <c r="AG1254" s="25">
        <f>G1254+H1254+I1254+J1254+K1254+L1254+M1254+N1254+O1254+P1254+Q1254+R1254+S1254+T1254+U1254+V1254+W1254+X1254+Z1254+Y1254+AA1254+AB1254+AC1254</f>
        <v>533</v>
      </c>
    </row>
    <row r="1255" spans="1:55" ht="15.75" x14ac:dyDescent="0.25">
      <c r="A1255" s="9" t="s">
        <v>1491</v>
      </c>
      <c r="B1255" s="9" t="s">
        <v>1600</v>
      </c>
      <c r="C1255" s="9" t="s">
        <v>1493</v>
      </c>
      <c r="D1255" s="15">
        <v>25</v>
      </c>
      <c r="E1255" s="9" t="s">
        <v>1662</v>
      </c>
      <c r="F1255" s="9" t="s">
        <v>1663</v>
      </c>
      <c r="G1255" s="42">
        <v>4</v>
      </c>
      <c r="H1255" s="42">
        <v>113</v>
      </c>
      <c r="I1255" s="42">
        <v>1</v>
      </c>
      <c r="J1255" s="42">
        <v>0</v>
      </c>
      <c r="K1255" s="42">
        <v>0</v>
      </c>
      <c r="L1255" s="42">
        <v>0</v>
      </c>
      <c r="M1255" s="42">
        <v>0</v>
      </c>
      <c r="N1255" s="42">
        <v>4</v>
      </c>
      <c r="O1255" s="42">
        <v>0</v>
      </c>
      <c r="P1255" s="42">
        <v>0</v>
      </c>
      <c r="Q1255" s="42">
        <v>0</v>
      </c>
      <c r="R1255" s="42">
        <v>0</v>
      </c>
      <c r="S1255" s="42">
        <v>0</v>
      </c>
      <c r="T1255" s="42">
        <v>0</v>
      </c>
      <c r="U1255" s="42">
        <v>326</v>
      </c>
      <c r="V1255" s="42">
        <v>4</v>
      </c>
      <c r="W1255" s="42">
        <v>0</v>
      </c>
      <c r="X1255" s="44">
        <v>0</v>
      </c>
      <c r="Y1255" s="44">
        <v>0</v>
      </c>
      <c r="Z1255" s="44">
        <v>0</v>
      </c>
      <c r="AA1255" s="44">
        <v>0</v>
      </c>
      <c r="AB1255" s="44">
        <v>0</v>
      </c>
      <c r="AC1255" s="44">
        <v>1</v>
      </c>
      <c r="AD1255" s="44">
        <v>5</v>
      </c>
      <c r="AE1255" s="44">
        <v>0</v>
      </c>
      <c r="AF1255" s="25">
        <f t="shared" ref="AF1255:AF1258" si="510">G1255+H1255+I1255+J1255+K1255+L1255+M1255+N1255+O1255+P1255+Q1255+R1255+S1255+T1255+U1255+V1255+W1255+X1255+Y1255+Z1255+AA1255+AB1255+AC1255+AD1255</f>
        <v>458</v>
      </c>
      <c r="AG1255" s="25">
        <f t="shared" ref="AG1255:AG1258" si="511">G1255+H1255+I1255+J1255+K1255+L1255+M1255+N1255+O1255+P1255+Q1255+R1255+S1255+T1255+U1255+V1255+W1255+X1255+Z1255+Y1255+AA1255+AB1255+AC1255</f>
        <v>453</v>
      </c>
    </row>
    <row r="1256" spans="1:55" ht="15.75" x14ac:dyDescent="0.25">
      <c r="A1256" s="9" t="s">
        <v>1491</v>
      </c>
      <c r="B1256" s="9" t="s">
        <v>1600</v>
      </c>
      <c r="C1256" s="9" t="s">
        <v>1493</v>
      </c>
      <c r="D1256" s="15">
        <v>25</v>
      </c>
      <c r="E1256" s="9" t="s">
        <v>1664</v>
      </c>
      <c r="F1256" s="9" t="s">
        <v>1665</v>
      </c>
      <c r="G1256" s="41">
        <v>0</v>
      </c>
      <c r="H1256" s="41">
        <v>62</v>
      </c>
      <c r="I1256" s="41">
        <v>0</v>
      </c>
      <c r="J1256" s="41">
        <v>1</v>
      </c>
      <c r="K1256" s="41">
        <v>0</v>
      </c>
      <c r="L1256" s="41">
        <v>0</v>
      </c>
      <c r="M1256" s="41">
        <v>1</v>
      </c>
      <c r="N1256" s="41">
        <v>1</v>
      </c>
      <c r="O1256" s="41">
        <v>1</v>
      </c>
      <c r="P1256" s="41">
        <v>0</v>
      </c>
      <c r="Q1256" s="41">
        <v>0</v>
      </c>
      <c r="R1256" s="41">
        <v>0</v>
      </c>
      <c r="S1256" s="41">
        <v>0</v>
      </c>
      <c r="T1256" s="41">
        <v>1</v>
      </c>
      <c r="U1256" s="41">
        <v>286</v>
      </c>
      <c r="V1256" s="41">
        <v>1</v>
      </c>
      <c r="W1256" s="41">
        <v>0</v>
      </c>
      <c r="X1256" s="42">
        <v>0</v>
      </c>
      <c r="Y1256" s="42">
        <v>0</v>
      </c>
      <c r="Z1256" s="42">
        <v>1</v>
      </c>
      <c r="AA1256" s="42">
        <v>1</v>
      </c>
      <c r="AB1256" s="42">
        <v>0</v>
      </c>
      <c r="AC1256" s="42">
        <v>0</v>
      </c>
      <c r="AD1256" s="42">
        <v>6</v>
      </c>
      <c r="AE1256" s="44">
        <v>0</v>
      </c>
      <c r="AF1256" s="25">
        <f t="shared" si="510"/>
        <v>362</v>
      </c>
      <c r="AG1256" s="25">
        <f t="shared" si="511"/>
        <v>356</v>
      </c>
    </row>
    <row r="1257" spans="1:55" ht="15.75" x14ac:dyDescent="0.25">
      <c r="A1257" s="9" t="s">
        <v>1491</v>
      </c>
      <c r="B1257" s="9" t="s">
        <v>1600</v>
      </c>
      <c r="C1257" s="9" t="s">
        <v>1493</v>
      </c>
      <c r="D1257" s="15">
        <v>25</v>
      </c>
      <c r="E1257" s="9" t="s">
        <v>1666</v>
      </c>
      <c r="F1257" s="9" t="s">
        <v>1667</v>
      </c>
      <c r="G1257" s="41">
        <v>3</v>
      </c>
      <c r="H1257" s="41">
        <v>81</v>
      </c>
      <c r="I1257" s="41">
        <v>2</v>
      </c>
      <c r="J1257" s="41">
        <v>0</v>
      </c>
      <c r="K1257" s="41">
        <v>1</v>
      </c>
      <c r="L1257" s="41">
        <v>0</v>
      </c>
      <c r="M1257" s="41">
        <v>1</v>
      </c>
      <c r="N1257" s="41">
        <v>5</v>
      </c>
      <c r="O1257" s="41">
        <v>0</v>
      </c>
      <c r="P1257" s="41">
        <v>0</v>
      </c>
      <c r="Q1257" s="41">
        <v>0</v>
      </c>
      <c r="R1257" s="41">
        <v>0</v>
      </c>
      <c r="S1257" s="41">
        <v>0</v>
      </c>
      <c r="T1257" s="41">
        <v>0</v>
      </c>
      <c r="U1257" s="41">
        <v>282</v>
      </c>
      <c r="V1257" s="41">
        <v>1</v>
      </c>
      <c r="W1257" s="41">
        <v>1</v>
      </c>
      <c r="X1257" s="42">
        <v>0</v>
      </c>
      <c r="Y1257" s="42">
        <v>0</v>
      </c>
      <c r="Z1257" s="42">
        <v>1</v>
      </c>
      <c r="AA1257" s="42">
        <v>0</v>
      </c>
      <c r="AB1257" s="42">
        <v>0</v>
      </c>
      <c r="AC1257" s="42">
        <v>0</v>
      </c>
      <c r="AD1257" s="42">
        <v>8</v>
      </c>
      <c r="AE1257" s="44">
        <v>0</v>
      </c>
      <c r="AF1257" s="25">
        <f t="shared" si="510"/>
        <v>386</v>
      </c>
      <c r="AG1257" s="25">
        <f t="shared" si="511"/>
        <v>378</v>
      </c>
    </row>
    <row r="1258" spans="1:55" ht="15.75" x14ac:dyDescent="0.25">
      <c r="A1258" s="9" t="s">
        <v>1491</v>
      </c>
      <c r="B1258" s="9" t="s">
        <v>1600</v>
      </c>
      <c r="C1258" s="9" t="s">
        <v>1493</v>
      </c>
      <c r="D1258" s="15">
        <v>25</v>
      </c>
      <c r="E1258" s="9" t="s">
        <v>1668</v>
      </c>
      <c r="F1258" s="9" t="s">
        <v>1669</v>
      </c>
      <c r="G1258" s="42">
        <v>3</v>
      </c>
      <c r="H1258" s="42">
        <v>164</v>
      </c>
      <c r="I1258" s="42">
        <v>1</v>
      </c>
      <c r="J1258" s="42">
        <v>0</v>
      </c>
      <c r="K1258" s="42">
        <v>0</v>
      </c>
      <c r="L1258" s="42">
        <v>0</v>
      </c>
      <c r="M1258" s="42">
        <v>1</v>
      </c>
      <c r="N1258" s="42">
        <v>2</v>
      </c>
      <c r="O1258" s="42">
        <v>0</v>
      </c>
      <c r="P1258" s="42">
        <v>0</v>
      </c>
      <c r="Q1258" s="42">
        <v>1</v>
      </c>
      <c r="R1258" s="42">
        <v>0</v>
      </c>
      <c r="S1258" s="42">
        <v>0</v>
      </c>
      <c r="T1258" s="42">
        <v>0</v>
      </c>
      <c r="U1258" s="42">
        <v>316</v>
      </c>
      <c r="V1258" s="42">
        <v>0</v>
      </c>
      <c r="W1258" s="42">
        <v>0</v>
      </c>
      <c r="X1258" s="44">
        <v>0</v>
      </c>
      <c r="Y1258" s="44">
        <v>1</v>
      </c>
      <c r="Z1258" s="44">
        <v>0</v>
      </c>
      <c r="AA1258" s="44">
        <v>0</v>
      </c>
      <c r="AB1258" s="44">
        <v>0</v>
      </c>
      <c r="AC1258" s="44">
        <v>1</v>
      </c>
      <c r="AD1258" s="44">
        <v>3</v>
      </c>
      <c r="AE1258" s="44">
        <v>0</v>
      </c>
      <c r="AF1258" s="25">
        <f t="shared" si="510"/>
        <v>493</v>
      </c>
      <c r="AG1258" s="25">
        <f t="shared" si="511"/>
        <v>490</v>
      </c>
    </row>
    <row r="1259" spans="1:55" s="26" customFormat="1" ht="15.75" x14ac:dyDescent="0.25">
      <c r="A1259" s="60"/>
      <c r="B1259" s="60"/>
      <c r="C1259" s="61"/>
      <c r="D1259" s="62"/>
      <c r="E1259" s="23" t="s">
        <v>100</v>
      </c>
      <c r="F1259" s="66" t="s">
        <v>10</v>
      </c>
      <c r="G1259" s="66">
        <f>SUM(G1254:G1258)</f>
        <v>11</v>
      </c>
      <c r="H1259" s="66">
        <f t="shared" ref="H1259:AG1259" si="512">SUM(H1254:H1258)</f>
        <v>483</v>
      </c>
      <c r="I1259" s="66">
        <f t="shared" si="512"/>
        <v>4</v>
      </c>
      <c r="J1259" s="66">
        <f t="shared" si="512"/>
        <v>1</v>
      </c>
      <c r="K1259" s="66">
        <f t="shared" si="512"/>
        <v>2</v>
      </c>
      <c r="L1259" s="66">
        <f t="shared" si="512"/>
        <v>0</v>
      </c>
      <c r="M1259" s="66">
        <f t="shared" si="512"/>
        <v>3</v>
      </c>
      <c r="N1259" s="66">
        <f t="shared" si="512"/>
        <v>17</v>
      </c>
      <c r="O1259" s="66">
        <f t="shared" si="512"/>
        <v>1</v>
      </c>
      <c r="P1259" s="66">
        <f t="shared" si="512"/>
        <v>0</v>
      </c>
      <c r="Q1259" s="66">
        <f t="shared" si="512"/>
        <v>1</v>
      </c>
      <c r="R1259" s="66">
        <f t="shared" si="512"/>
        <v>0</v>
      </c>
      <c r="S1259" s="66">
        <f t="shared" si="512"/>
        <v>0</v>
      </c>
      <c r="T1259" s="66">
        <f t="shared" si="512"/>
        <v>1</v>
      </c>
      <c r="U1259" s="66">
        <f t="shared" si="512"/>
        <v>1672</v>
      </c>
      <c r="V1259" s="66">
        <f t="shared" si="512"/>
        <v>6</v>
      </c>
      <c r="W1259" s="66">
        <f t="shared" si="512"/>
        <v>1</v>
      </c>
      <c r="X1259" s="66">
        <f t="shared" si="512"/>
        <v>0</v>
      </c>
      <c r="Y1259" s="66">
        <f t="shared" si="512"/>
        <v>1</v>
      </c>
      <c r="Z1259" s="66">
        <f t="shared" si="512"/>
        <v>3</v>
      </c>
      <c r="AA1259" s="66">
        <f t="shared" si="512"/>
        <v>1</v>
      </c>
      <c r="AB1259" s="66">
        <f t="shared" si="512"/>
        <v>0</v>
      </c>
      <c r="AC1259" s="66">
        <f t="shared" si="512"/>
        <v>2</v>
      </c>
      <c r="AD1259" s="66">
        <f t="shared" si="512"/>
        <v>25</v>
      </c>
      <c r="AE1259" s="66">
        <f t="shared" si="512"/>
        <v>0</v>
      </c>
      <c r="AF1259" s="67">
        <f t="shared" si="512"/>
        <v>2235</v>
      </c>
      <c r="AG1259" s="67">
        <f t="shared" si="512"/>
        <v>2210</v>
      </c>
      <c r="AH1259" s="83"/>
      <c r="AI1259" s="83"/>
      <c r="AJ1259" s="83"/>
      <c r="AK1259" s="83"/>
      <c r="AL1259" s="83"/>
      <c r="AM1259" s="83"/>
      <c r="AN1259" s="83"/>
      <c r="AO1259" s="83"/>
      <c r="AP1259" s="83"/>
      <c r="AQ1259" s="83"/>
      <c r="AR1259" s="83"/>
      <c r="AS1259" s="83"/>
      <c r="AT1259" s="83"/>
      <c r="AU1259" s="83"/>
      <c r="AV1259" s="83"/>
      <c r="AW1259" s="83"/>
      <c r="AX1259" s="83"/>
      <c r="AY1259" s="83"/>
      <c r="AZ1259" s="83"/>
      <c r="BA1259" s="83"/>
      <c r="BB1259" s="83"/>
      <c r="BC1259" s="83"/>
    </row>
    <row r="1260" spans="1:55" ht="15.75" x14ac:dyDescent="0.25">
      <c r="A1260" s="97"/>
      <c r="B1260" s="98"/>
      <c r="C1260" s="98"/>
      <c r="D1260" s="98"/>
      <c r="E1260" s="98"/>
      <c r="F1260" s="98"/>
      <c r="G1260" s="98"/>
      <c r="H1260" s="98"/>
      <c r="I1260" s="98"/>
      <c r="J1260" s="98"/>
      <c r="K1260" s="98"/>
      <c r="L1260" s="98"/>
      <c r="M1260" s="98"/>
      <c r="N1260" s="98"/>
      <c r="O1260" s="98"/>
      <c r="P1260" s="98"/>
      <c r="Q1260" s="98"/>
      <c r="R1260" s="98"/>
      <c r="S1260" s="98"/>
      <c r="T1260" s="98"/>
      <c r="U1260" s="98"/>
      <c r="V1260" s="98"/>
      <c r="W1260" s="98"/>
      <c r="X1260" s="98"/>
      <c r="Y1260" s="98"/>
      <c r="Z1260" s="98"/>
      <c r="AA1260" s="98"/>
      <c r="AB1260" s="98"/>
      <c r="AC1260" s="98"/>
      <c r="AD1260" s="98"/>
      <c r="AE1260" s="98"/>
      <c r="AF1260" s="98"/>
      <c r="AG1260" s="99"/>
    </row>
    <row r="1261" spans="1:55" ht="15.75" x14ac:dyDescent="0.25">
      <c r="A1261" s="9" t="s">
        <v>1491</v>
      </c>
      <c r="B1261" s="9" t="s">
        <v>1600</v>
      </c>
      <c r="C1261" s="9" t="s">
        <v>1493</v>
      </c>
      <c r="D1261" s="15">
        <v>26</v>
      </c>
      <c r="E1261" s="9" t="s">
        <v>1670</v>
      </c>
      <c r="F1261" s="9" t="s">
        <v>1671</v>
      </c>
      <c r="G1261" s="41">
        <v>1</v>
      </c>
      <c r="H1261" s="41">
        <v>108</v>
      </c>
      <c r="I1261" s="41">
        <v>0</v>
      </c>
      <c r="J1261" s="41">
        <v>0</v>
      </c>
      <c r="K1261" s="41">
        <v>0</v>
      </c>
      <c r="L1261" s="41">
        <v>0</v>
      </c>
      <c r="M1261" s="41">
        <v>1</v>
      </c>
      <c r="N1261" s="41">
        <v>1</v>
      </c>
      <c r="O1261" s="41">
        <v>0</v>
      </c>
      <c r="P1261" s="41">
        <v>0</v>
      </c>
      <c r="Q1261" s="41">
        <v>0</v>
      </c>
      <c r="R1261" s="41">
        <v>0</v>
      </c>
      <c r="S1261" s="41">
        <v>0</v>
      </c>
      <c r="T1261" s="41">
        <v>0</v>
      </c>
      <c r="U1261" s="41">
        <v>152</v>
      </c>
      <c r="V1261" s="41">
        <v>2</v>
      </c>
      <c r="W1261" s="41">
        <v>0</v>
      </c>
      <c r="X1261" s="42">
        <v>0</v>
      </c>
      <c r="Y1261" s="42">
        <v>3</v>
      </c>
      <c r="Z1261" s="42">
        <v>0</v>
      </c>
      <c r="AA1261" s="42">
        <v>1</v>
      </c>
      <c r="AB1261" s="42">
        <v>0</v>
      </c>
      <c r="AC1261" s="42">
        <v>0</v>
      </c>
      <c r="AD1261" s="42">
        <v>5</v>
      </c>
      <c r="AE1261" s="44">
        <v>0</v>
      </c>
      <c r="AF1261" s="25">
        <f>G1261+H1261+I1261+J1261+K1261+L1261+M1261+N1261+O1261+P1261+Q1261+R1261+S1261+T1261+U1261+V1261+W1261+X1261+Y1261+Z1261+AA1261+AB1261+AC1261+AD1261</f>
        <v>274</v>
      </c>
      <c r="AG1261" s="25">
        <f>G1261+H1261+I1261+J1261+K1261+L1261+M1261+N1261+O1261+P1261+Q1261+R1261+S1261+T1261+U1261+V1261+W1261+X1261+Z1261+Y1261+AA1261+AB1261+AC1261</f>
        <v>269</v>
      </c>
    </row>
    <row r="1262" spans="1:55" ht="15.75" x14ac:dyDescent="0.25">
      <c r="A1262" s="9" t="s">
        <v>1491</v>
      </c>
      <c r="B1262" s="9" t="s">
        <v>1600</v>
      </c>
      <c r="C1262" s="9" t="s">
        <v>1493</v>
      </c>
      <c r="D1262" s="15">
        <v>26</v>
      </c>
      <c r="E1262" s="9" t="s">
        <v>1672</v>
      </c>
      <c r="F1262" s="9" t="s">
        <v>1673</v>
      </c>
      <c r="G1262" s="42">
        <v>0</v>
      </c>
      <c r="H1262" s="42">
        <v>200</v>
      </c>
      <c r="I1262" s="42">
        <v>1</v>
      </c>
      <c r="J1262" s="42">
        <v>0</v>
      </c>
      <c r="K1262" s="42">
        <v>1</v>
      </c>
      <c r="L1262" s="42">
        <v>1</v>
      </c>
      <c r="M1262" s="42">
        <v>2</v>
      </c>
      <c r="N1262" s="42">
        <v>3</v>
      </c>
      <c r="O1262" s="42">
        <v>1</v>
      </c>
      <c r="P1262" s="42">
        <v>0</v>
      </c>
      <c r="Q1262" s="42">
        <v>1</v>
      </c>
      <c r="R1262" s="42">
        <v>0</v>
      </c>
      <c r="S1262" s="42">
        <v>0</v>
      </c>
      <c r="T1262" s="42">
        <v>0</v>
      </c>
      <c r="U1262" s="42">
        <v>298</v>
      </c>
      <c r="V1262" s="42">
        <v>3</v>
      </c>
      <c r="W1262" s="42">
        <v>0</v>
      </c>
      <c r="X1262" s="44">
        <v>0</v>
      </c>
      <c r="Y1262" s="44">
        <v>2</v>
      </c>
      <c r="Z1262" s="44">
        <v>1</v>
      </c>
      <c r="AA1262" s="44">
        <v>0</v>
      </c>
      <c r="AB1262" s="44">
        <v>1</v>
      </c>
      <c r="AC1262" s="44">
        <v>0</v>
      </c>
      <c r="AD1262" s="44">
        <v>11</v>
      </c>
      <c r="AE1262" s="44">
        <v>0</v>
      </c>
      <c r="AF1262" s="25">
        <f t="shared" ref="AF1262:AF1266" si="513">G1262+H1262+I1262+J1262+K1262+L1262+M1262+N1262+O1262+P1262+Q1262+R1262+S1262+T1262+U1262+V1262+W1262+X1262+Y1262+Z1262+AA1262+AB1262+AC1262+AD1262</f>
        <v>526</v>
      </c>
      <c r="AG1262" s="25">
        <f t="shared" ref="AG1262:AG1266" si="514">G1262+H1262+I1262+J1262+K1262+L1262+M1262+N1262+O1262+P1262+Q1262+R1262+S1262+T1262+U1262+V1262+W1262+X1262+Z1262+Y1262+AA1262+AB1262+AC1262</f>
        <v>515</v>
      </c>
    </row>
    <row r="1263" spans="1:55" ht="15.75" x14ac:dyDescent="0.25">
      <c r="A1263" s="9" t="s">
        <v>1491</v>
      </c>
      <c r="B1263" s="9" t="s">
        <v>1600</v>
      </c>
      <c r="C1263" s="9" t="s">
        <v>1493</v>
      </c>
      <c r="D1263" s="15">
        <v>26</v>
      </c>
      <c r="E1263" s="9" t="s">
        <v>1674</v>
      </c>
      <c r="F1263" s="9" t="s">
        <v>1675</v>
      </c>
      <c r="G1263" s="41">
        <v>2</v>
      </c>
      <c r="H1263" s="41">
        <v>128</v>
      </c>
      <c r="I1263" s="41">
        <v>2</v>
      </c>
      <c r="J1263" s="41">
        <v>0</v>
      </c>
      <c r="K1263" s="41">
        <v>0</v>
      </c>
      <c r="L1263" s="41">
        <v>2</v>
      </c>
      <c r="M1263" s="41">
        <v>0</v>
      </c>
      <c r="N1263" s="41">
        <v>4</v>
      </c>
      <c r="O1263" s="41">
        <v>0</v>
      </c>
      <c r="P1263" s="41">
        <v>0</v>
      </c>
      <c r="Q1263" s="41">
        <v>0</v>
      </c>
      <c r="R1263" s="41">
        <v>0</v>
      </c>
      <c r="S1263" s="41">
        <v>0</v>
      </c>
      <c r="T1263" s="41">
        <v>0</v>
      </c>
      <c r="U1263" s="41">
        <v>166</v>
      </c>
      <c r="V1263" s="41">
        <v>0</v>
      </c>
      <c r="W1263" s="41">
        <v>1</v>
      </c>
      <c r="X1263" s="42">
        <v>0</v>
      </c>
      <c r="Y1263" s="42">
        <v>1</v>
      </c>
      <c r="Z1263" s="42">
        <v>0</v>
      </c>
      <c r="AA1263" s="42">
        <v>0</v>
      </c>
      <c r="AB1263" s="42">
        <v>1</v>
      </c>
      <c r="AC1263" s="42">
        <v>0</v>
      </c>
      <c r="AD1263" s="42">
        <v>3</v>
      </c>
      <c r="AE1263" s="44">
        <v>0</v>
      </c>
      <c r="AF1263" s="25">
        <f t="shared" si="513"/>
        <v>310</v>
      </c>
      <c r="AG1263" s="25">
        <f t="shared" si="514"/>
        <v>307</v>
      </c>
    </row>
    <row r="1264" spans="1:55" ht="15.75" x14ac:dyDescent="0.25">
      <c r="A1264" s="9" t="s">
        <v>1491</v>
      </c>
      <c r="B1264" s="9" t="s">
        <v>1600</v>
      </c>
      <c r="C1264" s="9" t="s">
        <v>1493</v>
      </c>
      <c r="D1264" s="15">
        <v>26</v>
      </c>
      <c r="E1264" s="9" t="s">
        <v>1676</v>
      </c>
      <c r="F1264" s="9" t="s">
        <v>1677</v>
      </c>
      <c r="G1264" s="41">
        <v>0</v>
      </c>
      <c r="H1264" s="41">
        <v>56</v>
      </c>
      <c r="I1264" s="41">
        <v>2</v>
      </c>
      <c r="J1264" s="41">
        <v>0</v>
      </c>
      <c r="K1264" s="41">
        <v>0</v>
      </c>
      <c r="L1264" s="41">
        <v>0</v>
      </c>
      <c r="M1264" s="41">
        <v>0</v>
      </c>
      <c r="N1264" s="41">
        <v>1</v>
      </c>
      <c r="O1264" s="41">
        <v>1</v>
      </c>
      <c r="P1264" s="41">
        <v>0</v>
      </c>
      <c r="Q1264" s="41">
        <v>0</v>
      </c>
      <c r="R1264" s="41">
        <v>0</v>
      </c>
      <c r="S1264" s="41">
        <v>0</v>
      </c>
      <c r="T1264" s="41">
        <v>0</v>
      </c>
      <c r="U1264" s="41">
        <v>173</v>
      </c>
      <c r="V1264" s="41">
        <v>0</v>
      </c>
      <c r="W1264" s="41">
        <v>0</v>
      </c>
      <c r="X1264" s="42">
        <v>0</v>
      </c>
      <c r="Y1264" s="42">
        <v>3</v>
      </c>
      <c r="Z1264" s="42">
        <v>0</v>
      </c>
      <c r="AA1264" s="42">
        <v>1</v>
      </c>
      <c r="AB1264" s="42">
        <v>0</v>
      </c>
      <c r="AC1264" s="42">
        <v>0</v>
      </c>
      <c r="AD1264" s="42">
        <v>1</v>
      </c>
      <c r="AE1264" s="44">
        <v>0</v>
      </c>
      <c r="AF1264" s="25">
        <f t="shared" si="513"/>
        <v>238</v>
      </c>
      <c r="AG1264" s="25">
        <f t="shared" si="514"/>
        <v>237</v>
      </c>
    </row>
    <row r="1265" spans="1:55" ht="15.75" x14ac:dyDescent="0.25">
      <c r="A1265" s="9" t="s">
        <v>1491</v>
      </c>
      <c r="B1265" s="9" t="s">
        <v>1600</v>
      </c>
      <c r="C1265" s="9" t="s">
        <v>1493</v>
      </c>
      <c r="D1265" s="15">
        <v>26</v>
      </c>
      <c r="E1265" s="9" t="s">
        <v>1678</v>
      </c>
      <c r="F1265" s="9" t="s">
        <v>1679</v>
      </c>
      <c r="G1265" s="42">
        <v>0</v>
      </c>
      <c r="H1265" s="42">
        <v>59</v>
      </c>
      <c r="I1265" s="42">
        <v>0</v>
      </c>
      <c r="J1265" s="42">
        <v>0</v>
      </c>
      <c r="K1265" s="42">
        <v>0</v>
      </c>
      <c r="L1265" s="42">
        <v>0</v>
      </c>
      <c r="M1265" s="42">
        <v>1</v>
      </c>
      <c r="N1265" s="42">
        <v>2</v>
      </c>
      <c r="O1265" s="42">
        <v>0</v>
      </c>
      <c r="P1265" s="42">
        <v>0</v>
      </c>
      <c r="Q1265" s="42">
        <v>0</v>
      </c>
      <c r="R1265" s="42">
        <v>0</v>
      </c>
      <c r="S1265" s="42">
        <v>0</v>
      </c>
      <c r="T1265" s="42">
        <v>0</v>
      </c>
      <c r="U1265" s="42">
        <v>126</v>
      </c>
      <c r="V1265" s="42">
        <v>0</v>
      </c>
      <c r="W1265" s="42">
        <v>0</v>
      </c>
      <c r="X1265" s="44">
        <v>0</v>
      </c>
      <c r="Y1265" s="44">
        <v>2</v>
      </c>
      <c r="Z1265" s="44">
        <v>0</v>
      </c>
      <c r="AA1265" s="44">
        <v>0</v>
      </c>
      <c r="AB1265" s="44">
        <v>1</v>
      </c>
      <c r="AC1265" s="44">
        <v>0</v>
      </c>
      <c r="AD1265" s="44">
        <v>0</v>
      </c>
      <c r="AE1265" s="44">
        <v>0</v>
      </c>
      <c r="AF1265" s="25">
        <f t="shared" si="513"/>
        <v>191</v>
      </c>
      <c r="AG1265" s="25">
        <f t="shared" si="514"/>
        <v>191</v>
      </c>
    </row>
    <row r="1266" spans="1:55" ht="15.75" x14ac:dyDescent="0.25">
      <c r="A1266" s="9" t="s">
        <v>1491</v>
      </c>
      <c r="B1266" s="9" t="s">
        <v>1600</v>
      </c>
      <c r="C1266" s="9" t="s">
        <v>1493</v>
      </c>
      <c r="D1266" s="15">
        <v>26</v>
      </c>
      <c r="E1266" s="9" t="s">
        <v>1680</v>
      </c>
      <c r="F1266" s="9" t="s">
        <v>1681</v>
      </c>
      <c r="G1266" s="41">
        <v>1</v>
      </c>
      <c r="H1266" s="41">
        <v>202</v>
      </c>
      <c r="I1266" s="41">
        <v>1</v>
      </c>
      <c r="J1266" s="41">
        <v>0</v>
      </c>
      <c r="K1266" s="41">
        <v>1</v>
      </c>
      <c r="L1266" s="41">
        <v>1</v>
      </c>
      <c r="M1266" s="41">
        <v>0</v>
      </c>
      <c r="N1266" s="41">
        <v>9</v>
      </c>
      <c r="O1266" s="41">
        <v>0</v>
      </c>
      <c r="P1266" s="41">
        <v>0</v>
      </c>
      <c r="Q1266" s="41">
        <v>0</v>
      </c>
      <c r="R1266" s="41">
        <v>0</v>
      </c>
      <c r="S1266" s="41">
        <v>0</v>
      </c>
      <c r="T1266" s="41">
        <v>1</v>
      </c>
      <c r="U1266" s="41">
        <v>488</v>
      </c>
      <c r="V1266" s="41">
        <v>4</v>
      </c>
      <c r="W1266" s="41">
        <v>1</v>
      </c>
      <c r="X1266" s="42">
        <v>0</v>
      </c>
      <c r="Y1266" s="42">
        <v>0</v>
      </c>
      <c r="Z1266" s="42">
        <v>1</v>
      </c>
      <c r="AA1266" s="42">
        <v>0</v>
      </c>
      <c r="AB1266" s="42">
        <v>0</v>
      </c>
      <c r="AC1266" s="42">
        <v>0</v>
      </c>
      <c r="AD1266" s="42">
        <v>9</v>
      </c>
      <c r="AE1266" s="44">
        <v>0</v>
      </c>
      <c r="AF1266" s="25">
        <f t="shared" si="513"/>
        <v>719</v>
      </c>
      <c r="AG1266" s="25">
        <f t="shared" si="514"/>
        <v>710</v>
      </c>
    </row>
    <row r="1267" spans="1:55" s="26" customFormat="1" ht="15.75" x14ac:dyDescent="0.25">
      <c r="A1267" s="60"/>
      <c r="B1267" s="60"/>
      <c r="C1267" s="61"/>
      <c r="D1267" s="62"/>
      <c r="E1267" s="23" t="s">
        <v>134</v>
      </c>
      <c r="F1267" s="66" t="s">
        <v>10</v>
      </c>
      <c r="G1267" s="66">
        <f>SUM(G1261:G1266)</f>
        <v>4</v>
      </c>
      <c r="H1267" s="66">
        <f t="shared" ref="H1267:AG1267" si="515">SUM(H1261:H1266)</f>
        <v>753</v>
      </c>
      <c r="I1267" s="66">
        <f t="shared" si="515"/>
        <v>6</v>
      </c>
      <c r="J1267" s="66">
        <f t="shared" si="515"/>
        <v>0</v>
      </c>
      <c r="K1267" s="66">
        <f t="shared" si="515"/>
        <v>2</v>
      </c>
      <c r="L1267" s="66">
        <f t="shared" si="515"/>
        <v>4</v>
      </c>
      <c r="M1267" s="66">
        <f t="shared" si="515"/>
        <v>4</v>
      </c>
      <c r="N1267" s="66">
        <f t="shared" si="515"/>
        <v>20</v>
      </c>
      <c r="O1267" s="66">
        <f t="shared" si="515"/>
        <v>2</v>
      </c>
      <c r="P1267" s="66">
        <f t="shared" si="515"/>
        <v>0</v>
      </c>
      <c r="Q1267" s="66">
        <f t="shared" si="515"/>
        <v>1</v>
      </c>
      <c r="R1267" s="66">
        <f t="shared" si="515"/>
        <v>0</v>
      </c>
      <c r="S1267" s="66">
        <f t="shared" si="515"/>
        <v>0</v>
      </c>
      <c r="T1267" s="66">
        <f t="shared" si="515"/>
        <v>1</v>
      </c>
      <c r="U1267" s="66">
        <f t="shared" si="515"/>
        <v>1403</v>
      </c>
      <c r="V1267" s="66">
        <f t="shared" si="515"/>
        <v>9</v>
      </c>
      <c r="W1267" s="66">
        <f t="shared" si="515"/>
        <v>2</v>
      </c>
      <c r="X1267" s="66">
        <f t="shared" si="515"/>
        <v>0</v>
      </c>
      <c r="Y1267" s="66">
        <f t="shared" si="515"/>
        <v>11</v>
      </c>
      <c r="Z1267" s="66">
        <f t="shared" si="515"/>
        <v>2</v>
      </c>
      <c r="AA1267" s="66">
        <f t="shared" si="515"/>
        <v>2</v>
      </c>
      <c r="AB1267" s="66">
        <f t="shared" si="515"/>
        <v>3</v>
      </c>
      <c r="AC1267" s="66">
        <f t="shared" si="515"/>
        <v>0</v>
      </c>
      <c r="AD1267" s="66">
        <f t="shared" si="515"/>
        <v>29</v>
      </c>
      <c r="AE1267" s="66">
        <f t="shared" si="515"/>
        <v>0</v>
      </c>
      <c r="AF1267" s="67">
        <f t="shared" si="515"/>
        <v>2258</v>
      </c>
      <c r="AG1267" s="67">
        <f t="shared" si="515"/>
        <v>2229</v>
      </c>
      <c r="AH1267" s="83"/>
      <c r="AI1267" s="83"/>
      <c r="AJ1267" s="83"/>
      <c r="AK1267" s="83"/>
      <c r="AL1267" s="83"/>
      <c r="AM1267" s="83"/>
      <c r="AN1267" s="83"/>
      <c r="AO1267" s="83"/>
      <c r="AP1267" s="83"/>
      <c r="AQ1267" s="83"/>
      <c r="AR1267" s="83"/>
      <c r="AS1267" s="83"/>
      <c r="AT1267" s="83"/>
      <c r="AU1267" s="83"/>
      <c r="AV1267" s="83"/>
      <c r="AW1267" s="83"/>
      <c r="AX1267" s="83"/>
      <c r="AY1267" s="83"/>
      <c r="AZ1267" s="83"/>
      <c r="BA1267" s="83"/>
      <c r="BB1267" s="83"/>
      <c r="BC1267" s="83"/>
    </row>
    <row r="1268" spans="1:55" ht="15.75" x14ac:dyDescent="0.25">
      <c r="A1268" s="97"/>
      <c r="B1268" s="98"/>
      <c r="C1268" s="98"/>
      <c r="D1268" s="98"/>
      <c r="E1268" s="98"/>
      <c r="F1268" s="98"/>
      <c r="G1268" s="98"/>
      <c r="H1268" s="98"/>
      <c r="I1268" s="98"/>
      <c r="J1268" s="98"/>
      <c r="K1268" s="98"/>
      <c r="L1268" s="98"/>
      <c r="M1268" s="98"/>
      <c r="N1268" s="98"/>
      <c r="O1268" s="98"/>
      <c r="P1268" s="98"/>
      <c r="Q1268" s="98"/>
      <c r="R1268" s="98"/>
      <c r="S1268" s="98"/>
      <c r="T1268" s="98"/>
      <c r="U1268" s="98"/>
      <c r="V1268" s="98"/>
      <c r="W1268" s="98"/>
      <c r="X1268" s="98"/>
      <c r="Y1268" s="98"/>
      <c r="Z1268" s="98"/>
      <c r="AA1268" s="98"/>
      <c r="AB1268" s="98"/>
      <c r="AC1268" s="98"/>
      <c r="AD1268" s="98"/>
      <c r="AE1268" s="98"/>
      <c r="AF1268" s="98"/>
      <c r="AG1268" s="99"/>
    </row>
    <row r="1269" spans="1:55" ht="15.75" x14ac:dyDescent="0.25">
      <c r="A1269" s="9" t="s">
        <v>1491</v>
      </c>
      <c r="B1269" s="9" t="s">
        <v>1600</v>
      </c>
      <c r="C1269" s="9" t="s">
        <v>1493</v>
      </c>
      <c r="D1269" s="15">
        <v>27</v>
      </c>
      <c r="E1269" s="9" t="s">
        <v>1682</v>
      </c>
      <c r="F1269" s="9" t="s">
        <v>1683</v>
      </c>
      <c r="G1269" s="41">
        <v>0</v>
      </c>
      <c r="H1269" s="41">
        <v>49</v>
      </c>
      <c r="I1269" s="41">
        <v>0</v>
      </c>
      <c r="J1269" s="41">
        <v>0</v>
      </c>
      <c r="K1269" s="41">
        <v>0</v>
      </c>
      <c r="L1269" s="41">
        <v>0</v>
      </c>
      <c r="M1269" s="41">
        <v>1</v>
      </c>
      <c r="N1269" s="41">
        <v>1</v>
      </c>
      <c r="O1269" s="41">
        <v>0</v>
      </c>
      <c r="P1269" s="41">
        <v>0</v>
      </c>
      <c r="Q1269" s="41">
        <v>0</v>
      </c>
      <c r="R1269" s="41">
        <v>0</v>
      </c>
      <c r="S1269" s="41">
        <v>0</v>
      </c>
      <c r="T1269" s="41">
        <v>1</v>
      </c>
      <c r="U1269" s="41">
        <v>76</v>
      </c>
      <c r="V1269" s="41">
        <v>1</v>
      </c>
      <c r="W1269" s="41">
        <v>0</v>
      </c>
      <c r="X1269" s="42">
        <v>0</v>
      </c>
      <c r="Y1269" s="42">
        <v>1</v>
      </c>
      <c r="Z1269" s="42">
        <v>0</v>
      </c>
      <c r="AA1269" s="42">
        <v>0</v>
      </c>
      <c r="AB1269" s="42">
        <v>1</v>
      </c>
      <c r="AC1269" s="42">
        <v>0</v>
      </c>
      <c r="AD1269" s="42">
        <v>2</v>
      </c>
      <c r="AE1269" s="44">
        <v>0</v>
      </c>
      <c r="AF1269" s="25">
        <f>G1269+H1269+I1269+J1269+K1269+L1269+M1269+N1269+O1269+P1269+Q1269+R1269+S1269+T1269+U1269+V1269+W1269+X1269+Y1269+Z1269+AA1269+AB1269+AC1269+AD1269</f>
        <v>133</v>
      </c>
      <c r="AG1269" s="25">
        <f>G1269+H1269+I1269+J1269+K1269+L1269+M1269+N1269+O1269+P1269+Q1269+R1269+S1269+T1269+U1269+V1269+W1269+X1269+Z1269+Y1269+AA1269+AB1269+AC1269</f>
        <v>131</v>
      </c>
    </row>
    <row r="1270" spans="1:55" ht="15.75" x14ac:dyDescent="0.25">
      <c r="A1270" s="9" t="s">
        <v>1491</v>
      </c>
      <c r="B1270" s="9" t="s">
        <v>1600</v>
      </c>
      <c r="C1270" s="9" t="s">
        <v>1493</v>
      </c>
      <c r="D1270" s="15">
        <v>27</v>
      </c>
      <c r="E1270" s="9" t="s">
        <v>1684</v>
      </c>
      <c r="F1270" s="9" t="s">
        <v>1685</v>
      </c>
      <c r="G1270" s="42">
        <v>5</v>
      </c>
      <c r="H1270" s="42">
        <v>240</v>
      </c>
      <c r="I1270" s="42">
        <v>4</v>
      </c>
      <c r="J1270" s="42">
        <v>0</v>
      </c>
      <c r="K1270" s="42">
        <v>1</v>
      </c>
      <c r="L1270" s="42">
        <v>0</v>
      </c>
      <c r="M1270" s="42">
        <v>4</v>
      </c>
      <c r="N1270" s="42">
        <v>11</v>
      </c>
      <c r="O1270" s="42">
        <v>0</v>
      </c>
      <c r="P1270" s="42">
        <v>1</v>
      </c>
      <c r="Q1270" s="42">
        <v>1</v>
      </c>
      <c r="R1270" s="42">
        <v>0</v>
      </c>
      <c r="S1270" s="42">
        <v>0</v>
      </c>
      <c r="T1270" s="42">
        <v>1</v>
      </c>
      <c r="U1270" s="42">
        <v>291</v>
      </c>
      <c r="V1270" s="42">
        <v>1</v>
      </c>
      <c r="W1270" s="42">
        <v>0</v>
      </c>
      <c r="X1270" s="44">
        <v>0</v>
      </c>
      <c r="Y1270" s="44">
        <v>4</v>
      </c>
      <c r="Z1270" s="44">
        <v>2</v>
      </c>
      <c r="AA1270" s="44">
        <v>0</v>
      </c>
      <c r="AB1270" s="44">
        <v>1</v>
      </c>
      <c r="AC1270" s="44">
        <v>0</v>
      </c>
      <c r="AD1270" s="44">
        <v>9</v>
      </c>
      <c r="AE1270" s="44">
        <v>0</v>
      </c>
      <c r="AF1270" s="25">
        <f t="shared" ref="AF1270:AF1275" si="516">G1270+H1270+I1270+J1270+K1270+L1270+M1270+N1270+O1270+P1270+Q1270+R1270+S1270+T1270+U1270+V1270+W1270+X1270+Y1270+Z1270+AA1270+AB1270+AC1270+AD1270</f>
        <v>576</v>
      </c>
      <c r="AG1270" s="25">
        <f t="shared" ref="AG1270:AG1275" si="517">G1270+H1270+I1270+J1270+K1270+L1270+M1270+N1270+O1270+P1270+Q1270+R1270+S1270+T1270+U1270+V1270+W1270+X1270+Z1270+Y1270+AA1270+AB1270+AC1270</f>
        <v>567</v>
      </c>
    </row>
    <row r="1271" spans="1:55" ht="15.75" x14ac:dyDescent="0.25">
      <c r="A1271" s="9" t="s">
        <v>1491</v>
      </c>
      <c r="B1271" s="9" t="s">
        <v>1600</v>
      </c>
      <c r="C1271" s="9" t="s">
        <v>1493</v>
      </c>
      <c r="D1271" s="15">
        <v>27</v>
      </c>
      <c r="E1271" s="9" t="s">
        <v>1686</v>
      </c>
      <c r="F1271" s="9" t="s">
        <v>1687</v>
      </c>
      <c r="G1271" s="41">
        <v>1</v>
      </c>
      <c r="H1271" s="41">
        <v>149</v>
      </c>
      <c r="I1271" s="41">
        <v>0</v>
      </c>
      <c r="J1271" s="41">
        <v>0</v>
      </c>
      <c r="K1271" s="41">
        <v>0</v>
      </c>
      <c r="L1271" s="41">
        <v>1</v>
      </c>
      <c r="M1271" s="41">
        <v>0</v>
      </c>
      <c r="N1271" s="41">
        <v>3</v>
      </c>
      <c r="O1271" s="41">
        <v>0</v>
      </c>
      <c r="P1271" s="41">
        <v>0</v>
      </c>
      <c r="Q1271" s="41">
        <v>0</v>
      </c>
      <c r="R1271" s="41">
        <v>0</v>
      </c>
      <c r="S1271" s="41">
        <v>0</v>
      </c>
      <c r="T1271" s="41">
        <v>0</v>
      </c>
      <c r="U1271" s="41">
        <v>251</v>
      </c>
      <c r="V1271" s="41">
        <v>4</v>
      </c>
      <c r="W1271" s="41">
        <v>0</v>
      </c>
      <c r="X1271" s="42">
        <v>0</v>
      </c>
      <c r="Y1271" s="42">
        <v>0</v>
      </c>
      <c r="Z1271" s="42">
        <v>1</v>
      </c>
      <c r="AA1271" s="42">
        <v>0</v>
      </c>
      <c r="AB1271" s="42">
        <v>0</v>
      </c>
      <c r="AC1271" s="42">
        <v>2</v>
      </c>
      <c r="AD1271" s="42">
        <v>13</v>
      </c>
      <c r="AE1271" s="44">
        <v>0</v>
      </c>
      <c r="AF1271" s="25">
        <f t="shared" si="516"/>
        <v>425</v>
      </c>
      <c r="AG1271" s="25">
        <f t="shared" si="517"/>
        <v>412</v>
      </c>
    </row>
    <row r="1272" spans="1:55" ht="15.75" x14ac:dyDescent="0.25">
      <c r="A1272" s="9" t="s">
        <v>1491</v>
      </c>
      <c r="B1272" s="9" t="s">
        <v>1600</v>
      </c>
      <c r="C1272" s="9" t="s">
        <v>1493</v>
      </c>
      <c r="D1272" s="15">
        <v>27</v>
      </c>
      <c r="E1272" s="9" t="s">
        <v>1688</v>
      </c>
      <c r="F1272" s="9" t="s">
        <v>1689</v>
      </c>
      <c r="G1272" s="41">
        <v>5</v>
      </c>
      <c r="H1272" s="41">
        <v>210</v>
      </c>
      <c r="I1272" s="41">
        <v>2</v>
      </c>
      <c r="J1272" s="41">
        <v>0</v>
      </c>
      <c r="K1272" s="41">
        <v>2</v>
      </c>
      <c r="L1272" s="41">
        <v>1</v>
      </c>
      <c r="M1272" s="41">
        <v>1</v>
      </c>
      <c r="N1272" s="41">
        <v>7</v>
      </c>
      <c r="O1272" s="41">
        <v>1</v>
      </c>
      <c r="P1272" s="41">
        <v>0</v>
      </c>
      <c r="Q1272" s="41">
        <v>1</v>
      </c>
      <c r="R1272" s="41">
        <v>0</v>
      </c>
      <c r="S1272" s="41">
        <v>0</v>
      </c>
      <c r="T1272" s="41">
        <v>0</v>
      </c>
      <c r="U1272" s="41">
        <v>300</v>
      </c>
      <c r="V1272" s="41">
        <v>3</v>
      </c>
      <c r="W1272" s="41">
        <v>0</v>
      </c>
      <c r="X1272" s="42">
        <v>0</v>
      </c>
      <c r="Y1272" s="42">
        <v>0</v>
      </c>
      <c r="Z1272" s="42">
        <v>2</v>
      </c>
      <c r="AA1272" s="42">
        <v>1</v>
      </c>
      <c r="AB1272" s="42">
        <v>0</v>
      </c>
      <c r="AC1272" s="42">
        <v>1</v>
      </c>
      <c r="AD1272" s="42">
        <v>10</v>
      </c>
      <c r="AE1272" s="44">
        <v>0</v>
      </c>
      <c r="AF1272" s="25">
        <f t="shared" si="516"/>
        <v>547</v>
      </c>
      <c r="AG1272" s="25">
        <f t="shared" si="517"/>
        <v>537</v>
      </c>
    </row>
    <row r="1273" spans="1:55" ht="15.75" x14ac:dyDescent="0.25">
      <c r="A1273" s="9" t="s">
        <v>1491</v>
      </c>
      <c r="B1273" s="9" t="s">
        <v>1600</v>
      </c>
      <c r="C1273" s="9" t="s">
        <v>1493</v>
      </c>
      <c r="D1273" s="15">
        <v>27</v>
      </c>
      <c r="E1273" s="9" t="s">
        <v>1690</v>
      </c>
      <c r="F1273" s="9" t="s">
        <v>1691</v>
      </c>
      <c r="G1273" s="42">
        <v>3</v>
      </c>
      <c r="H1273" s="42">
        <v>178</v>
      </c>
      <c r="I1273" s="42">
        <v>0</v>
      </c>
      <c r="J1273" s="42">
        <v>1</v>
      </c>
      <c r="K1273" s="42">
        <v>0</v>
      </c>
      <c r="L1273" s="42">
        <v>4</v>
      </c>
      <c r="M1273" s="42">
        <v>0</v>
      </c>
      <c r="N1273" s="42">
        <v>5</v>
      </c>
      <c r="O1273" s="42">
        <v>0</v>
      </c>
      <c r="P1273" s="42">
        <v>0</v>
      </c>
      <c r="Q1273" s="42">
        <v>0</v>
      </c>
      <c r="R1273" s="42">
        <v>0</v>
      </c>
      <c r="S1273" s="42">
        <v>0</v>
      </c>
      <c r="T1273" s="42">
        <v>0</v>
      </c>
      <c r="U1273" s="42">
        <v>211</v>
      </c>
      <c r="V1273" s="42">
        <v>4</v>
      </c>
      <c r="W1273" s="42">
        <v>0</v>
      </c>
      <c r="X1273" s="44">
        <v>1</v>
      </c>
      <c r="Y1273" s="44">
        <v>2</v>
      </c>
      <c r="Z1273" s="44">
        <v>1</v>
      </c>
      <c r="AA1273" s="44">
        <v>0</v>
      </c>
      <c r="AB1273" s="44">
        <v>2</v>
      </c>
      <c r="AC1273" s="44">
        <v>3</v>
      </c>
      <c r="AD1273" s="44">
        <v>10</v>
      </c>
      <c r="AE1273" s="44">
        <v>0</v>
      </c>
      <c r="AF1273" s="25">
        <f t="shared" si="516"/>
        <v>425</v>
      </c>
      <c r="AG1273" s="25">
        <f t="shared" si="517"/>
        <v>415</v>
      </c>
    </row>
    <row r="1274" spans="1:55" ht="15.75" x14ac:dyDescent="0.25">
      <c r="A1274" s="9" t="s">
        <v>1491</v>
      </c>
      <c r="B1274" s="9" t="s">
        <v>1600</v>
      </c>
      <c r="C1274" s="9" t="s">
        <v>1493</v>
      </c>
      <c r="D1274" s="15">
        <v>27</v>
      </c>
      <c r="E1274" s="9" t="s">
        <v>1692</v>
      </c>
      <c r="F1274" s="9" t="s">
        <v>1693</v>
      </c>
      <c r="G1274" s="41">
        <v>1</v>
      </c>
      <c r="H1274" s="41">
        <v>92</v>
      </c>
      <c r="I1274" s="41">
        <v>1</v>
      </c>
      <c r="J1274" s="41">
        <v>2</v>
      </c>
      <c r="K1274" s="41">
        <v>0</v>
      </c>
      <c r="L1274" s="41">
        <v>0</v>
      </c>
      <c r="M1274" s="41">
        <v>1</v>
      </c>
      <c r="N1274" s="41">
        <v>1</v>
      </c>
      <c r="O1274" s="41">
        <v>0</v>
      </c>
      <c r="P1274" s="41">
        <v>0</v>
      </c>
      <c r="Q1274" s="41">
        <v>0</v>
      </c>
      <c r="R1274" s="41">
        <v>0</v>
      </c>
      <c r="S1274" s="41">
        <v>0</v>
      </c>
      <c r="T1274" s="41">
        <v>1</v>
      </c>
      <c r="U1274" s="41">
        <v>249</v>
      </c>
      <c r="V1274" s="41">
        <v>4</v>
      </c>
      <c r="W1274" s="41">
        <v>0</v>
      </c>
      <c r="X1274" s="42">
        <v>0</v>
      </c>
      <c r="Y1274" s="42">
        <v>2</v>
      </c>
      <c r="Z1274" s="42">
        <v>2</v>
      </c>
      <c r="AA1274" s="42">
        <v>0</v>
      </c>
      <c r="AB1274" s="42">
        <v>0</v>
      </c>
      <c r="AC1274" s="42">
        <v>0</v>
      </c>
      <c r="AD1274" s="42">
        <v>11</v>
      </c>
      <c r="AE1274" s="44">
        <v>0</v>
      </c>
      <c r="AF1274" s="25">
        <f t="shared" si="516"/>
        <v>367</v>
      </c>
      <c r="AG1274" s="25">
        <f t="shared" si="517"/>
        <v>356</v>
      </c>
    </row>
    <row r="1275" spans="1:55" ht="15.75" x14ac:dyDescent="0.25">
      <c r="A1275" s="9" t="s">
        <v>1491</v>
      </c>
      <c r="B1275" s="9" t="s">
        <v>1600</v>
      </c>
      <c r="C1275" s="9" t="s">
        <v>1493</v>
      </c>
      <c r="D1275" s="15">
        <v>27</v>
      </c>
      <c r="E1275" s="9" t="s">
        <v>1694</v>
      </c>
      <c r="F1275" s="9" t="s">
        <v>1695</v>
      </c>
      <c r="G1275" s="42">
        <v>3</v>
      </c>
      <c r="H1275" s="42">
        <v>110</v>
      </c>
      <c r="I1275" s="42">
        <v>1</v>
      </c>
      <c r="J1275" s="42">
        <v>0</v>
      </c>
      <c r="K1275" s="42">
        <v>0</v>
      </c>
      <c r="L1275" s="42">
        <v>1</v>
      </c>
      <c r="M1275" s="42">
        <v>0</v>
      </c>
      <c r="N1275" s="42">
        <v>1</v>
      </c>
      <c r="O1275" s="42">
        <v>1</v>
      </c>
      <c r="P1275" s="42">
        <v>0</v>
      </c>
      <c r="Q1275" s="42">
        <v>0</v>
      </c>
      <c r="R1275" s="42">
        <v>0</v>
      </c>
      <c r="S1275" s="42">
        <v>0</v>
      </c>
      <c r="T1275" s="42">
        <v>0</v>
      </c>
      <c r="U1275" s="42">
        <v>170</v>
      </c>
      <c r="V1275" s="42">
        <v>1</v>
      </c>
      <c r="W1275" s="42">
        <v>0</v>
      </c>
      <c r="X1275" s="44">
        <v>0</v>
      </c>
      <c r="Y1275" s="44">
        <v>0</v>
      </c>
      <c r="Z1275" s="44">
        <v>0</v>
      </c>
      <c r="AA1275" s="44">
        <v>0</v>
      </c>
      <c r="AB1275" s="44">
        <v>0</v>
      </c>
      <c r="AC1275" s="44">
        <v>1</v>
      </c>
      <c r="AD1275" s="44">
        <v>3</v>
      </c>
      <c r="AE1275" s="44">
        <v>0</v>
      </c>
      <c r="AF1275" s="25">
        <f t="shared" si="516"/>
        <v>292</v>
      </c>
      <c r="AG1275" s="25">
        <f t="shared" si="517"/>
        <v>289</v>
      </c>
    </row>
    <row r="1276" spans="1:55" s="26" customFormat="1" ht="15.75" x14ac:dyDescent="0.25">
      <c r="A1276" s="60"/>
      <c r="B1276" s="60"/>
      <c r="C1276" s="61"/>
      <c r="D1276" s="62"/>
      <c r="E1276" s="23" t="s">
        <v>121</v>
      </c>
      <c r="F1276" s="66" t="s">
        <v>10</v>
      </c>
      <c r="G1276" s="66">
        <f>SUM(G1269:G1275)</f>
        <v>18</v>
      </c>
      <c r="H1276" s="66">
        <f t="shared" ref="H1276:AG1276" si="518">SUM(H1269:H1275)</f>
        <v>1028</v>
      </c>
      <c r="I1276" s="66">
        <f t="shared" si="518"/>
        <v>8</v>
      </c>
      <c r="J1276" s="66">
        <f t="shared" si="518"/>
        <v>3</v>
      </c>
      <c r="K1276" s="66">
        <f t="shared" si="518"/>
        <v>3</v>
      </c>
      <c r="L1276" s="66">
        <f t="shared" si="518"/>
        <v>7</v>
      </c>
      <c r="M1276" s="66">
        <f t="shared" si="518"/>
        <v>7</v>
      </c>
      <c r="N1276" s="66">
        <f t="shared" si="518"/>
        <v>29</v>
      </c>
      <c r="O1276" s="66">
        <f t="shared" si="518"/>
        <v>2</v>
      </c>
      <c r="P1276" s="66">
        <f t="shared" si="518"/>
        <v>1</v>
      </c>
      <c r="Q1276" s="66">
        <f t="shared" si="518"/>
        <v>2</v>
      </c>
      <c r="R1276" s="66">
        <f t="shared" si="518"/>
        <v>0</v>
      </c>
      <c r="S1276" s="66">
        <f t="shared" si="518"/>
        <v>0</v>
      </c>
      <c r="T1276" s="66">
        <f t="shared" si="518"/>
        <v>3</v>
      </c>
      <c r="U1276" s="66">
        <f t="shared" si="518"/>
        <v>1548</v>
      </c>
      <c r="V1276" s="66">
        <f t="shared" si="518"/>
        <v>18</v>
      </c>
      <c r="W1276" s="66">
        <f t="shared" si="518"/>
        <v>0</v>
      </c>
      <c r="X1276" s="66">
        <f t="shared" si="518"/>
        <v>1</v>
      </c>
      <c r="Y1276" s="66">
        <f t="shared" si="518"/>
        <v>9</v>
      </c>
      <c r="Z1276" s="66">
        <f t="shared" si="518"/>
        <v>8</v>
      </c>
      <c r="AA1276" s="66">
        <f t="shared" si="518"/>
        <v>1</v>
      </c>
      <c r="AB1276" s="66">
        <f t="shared" si="518"/>
        <v>4</v>
      </c>
      <c r="AC1276" s="66">
        <f t="shared" si="518"/>
        <v>7</v>
      </c>
      <c r="AD1276" s="66">
        <f t="shared" si="518"/>
        <v>58</v>
      </c>
      <c r="AE1276" s="66">
        <f t="shared" si="518"/>
        <v>0</v>
      </c>
      <c r="AF1276" s="67">
        <f t="shared" si="518"/>
        <v>2765</v>
      </c>
      <c r="AG1276" s="67">
        <f t="shared" si="518"/>
        <v>2707</v>
      </c>
      <c r="AH1276" s="83"/>
      <c r="AI1276" s="83"/>
      <c r="AJ1276" s="83"/>
      <c r="AK1276" s="83"/>
      <c r="AL1276" s="83"/>
      <c r="AM1276" s="83"/>
      <c r="AN1276" s="83"/>
      <c r="AO1276" s="83"/>
      <c r="AP1276" s="83"/>
      <c r="AQ1276" s="83"/>
      <c r="AR1276" s="83"/>
      <c r="AS1276" s="83"/>
      <c r="AT1276" s="83"/>
      <c r="AU1276" s="83"/>
      <c r="AV1276" s="83"/>
      <c r="AW1276" s="83"/>
      <c r="AX1276" s="83"/>
      <c r="AY1276" s="83"/>
      <c r="AZ1276" s="83"/>
      <c r="BA1276" s="83"/>
      <c r="BB1276" s="83"/>
      <c r="BC1276" s="83"/>
    </row>
    <row r="1277" spans="1:55" ht="15.75" x14ac:dyDescent="0.25">
      <c r="A1277" s="97"/>
      <c r="B1277" s="98"/>
      <c r="C1277" s="98"/>
      <c r="D1277" s="98"/>
      <c r="E1277" s="98"/>
      <c r="F1277" s="98"/>
      <c r="G1277" s="98"/>
      <c r="H1277" s="98"/>
      <c r="I1277" s="98"/>
      <c r="J1277" s="98"/>
      <c r="K1277" s="98"/>
      <c r="L1277" s="98"/>
      <c r="M1277" s="98"/>
      <c r="N1277" s="98"/>
      <c r="O1277" s="98"/>
      <c r="P1277" s="98"/>
      <c r="Q1277" s="98"/>
      <c r="R1277" s="98"/>
      <c r="S1277" s="98"/>
      <c r="T1277" s="98"/>
      <c r="U1277" s="98"/>
      <c r="V1277" s="98"/>
      <c r="W1277" s="98"/>
      <c r="X1277" s="98"/>
      <c r="Y1277" s="98"/>
      <c r="Z1277" s="98"/>
      <c r="AA1277" s="98"/>
      <c r="AB1277" s="98"/>
      <c r="AC1277" s="98"/>
      <c r="AD1277" s="98"/>
      <c r="AE1277" s="98"/>
      <c r="AF1277" s="98"/>
      <c r="AG1277" s="99"/>
    </row>
    <row r="1278" spans="1:55" ht="15.75" x14ac:dyDescent="0.25">
      <c r="A1278" s="9" t="s">
        <v>1491</v>
      </c>
      <c r="B1278" s="9" t="s">
        <v>1600</v>
      </c>
      <c r="C1278" s="9" t="s">
        <v>1493</v>
      </c>
      <c r="D1278" s="15">
        <v>28</v>
      </c>
      <c r="E1278" s="9" t="s">
        <v>1696</v>
      </c>
      <c r="F1278" s="9" t="s">
        <v>1697</v>
      </c>
      <c r="G1278" s="41">
        <v>1</v>
      </c>
      <c r="H1278" s="41">
        <v>33</v>
      </c>
      <c r="I1278" s="41">
        <v>1</v>
      </c>
      <c r="J1278" s="41">
        <v>0</v>
      </c>
      <c r="K1278" s="41">
        <v>0</v>
      </c>
      <c r="L1278" s="41">
        <v>0</v>
      </c>
      <c r="M1278" s="41">
        <v>0</v>
      </c>
      <c r="N1278" s="41">
        <v>1</v>
      </c>
      <c r="O1278" s="41">
        <v>0</v>
      </c>
      <c r="P1278" s="41">
        <v>0</v>
      </c>
      <c r="Q1278" s="41">
        <v>0</v>
      </c>
      <c r="R1278" s="41">
        <v>0</v>
      </c>
      <c r="S1278" s="41">
        <v>0</v>
      </c>
      <c r="T1278" s="41">
        <v>0</v>
      </c>
      <c r="U1278" s="41">
        <v>183</v>
      </c>
      <c r="V1278" s="41">
        <v>0</v>
      </c>
      <c r="W1278" s="41">
        <v>0</v>
      </c>
      <c r="X1278" s="42">
        <v>0</v>
      </c>
      <c r="Y1278" s="42">
        <v>0</v>
      </c>
      <c r="Z1278" s="42">
        <v>0</v>
      </c>
      <c r="AA1278" s="42">
        <v>0</v>
      </c>
      <c r="AB1278" s="42">
        <v>0</v>
      </c>
      <c r="AC1278" s="42">
        <v>0</v>
      </c>
      <c r="AD1278" s="42">
        <v>2</v>
      </c>
      <c r="AE1278" s="44">
        <v>0</v>
      </c>
      <c r="AF1278" s="25">
        <f>G1278+H1278+I1278+J1278+K1278+L1278+M1278+N1278+O1278+P1278+Q1278+R1278+S1278+T1278+U1278+V1278+W1278+X1278+Y1278+Z1278+AA1278+AB1278+AC1278+AD1278</f>
        <v>221</v>
      </c>
      <c r="AG1278" s="25">
        <f>G1278+H1278+I1278+J1278+K1278+L1278+M1278+N1278+O1278+P1278+Q1278+R1278+S1278+T1278+U1278+V1278+W1278+X1278+Z1278+Y1278+AA1278+AB1278+AC1278</f>
        <v>219</v>
      </c>
    </row>
    <row r="1279" spans="1:55" ht="15.75" x14ac:dyDescent="0.25">
      <c r="A1279" s="9" t="s">
        <v>1491</v>
      </c>
      <c r="B1279" s="9" t="s">
        <v>1600</v>
      </c>
      <c r="C1279" s="9" t="s">
        <v>1493</v>
      </c>
      <c r="D1279" s="15">
        <v>28</v>
      </c>
      <c r="E1279" s="9" t="s">
        <v>1698</v>
      </c>
      <c r="F1279" s="9" t="s">
        <v>1699</v>
      </c>
      <c r="G1279" s="42">
        <v>1</v>
      </c>
      <c r="H1279" s="42">
        <v>255</v>
      </c>
      <c r="I1279" s="42">
        <v>1</v>
      </c>
      <c r="J1279" s="42">
        <v>0</v>
      </c>
      <c r="K1279" s="42">
        <v>0</v>
      </c>
      <c r="L1279" s="42">
        <v>0</v>
      </c>
      <c r="M1279" s="42">
        <v>1</v>
      </c>
      <c r="N1279" s="42">
        <v>12</v>
      </c>
      <c r="O1279" s="42">
        <v>0</v>
      </c>
      <c r="P1279" s="42">
        <v>0</v>
      </c>
      <c r="Q1279" s="42">
        <v>0</v>
      </c>
      <c r="R1279" s="42">
        <v>0</v>
      </c>
      <c r="S1279" s="42">
        <v>0</v>
      </c>
      <c r="T1279" s="42">
        <v>1</v>
      </c>
      <c r="U1279" s="42">
        <v>321</v>
      </c>
      <c r="V1279" s="42">
        <v>1</v>
      </c>
      <c r="W1279" s="42">
        <v>0</v>
      </c>
      <c r="X1279" s="44">
        <v>0</v>
      </c>
      <c r="Y1279" s="44">
        <v>1</v>
      </c>
      <c r="Z1279" s="44">
        <v>1</v>
      </c>
      <c r="AA1279" s="44">
        <v>1</v>
      </c>
      <c r="AB1279" s="44">
        <v>0</v>
      </c>
      <c r="AC1279" s="44">
        <v>1</v>
      </c>
      <c r="AD1279" s="44">
        <v>8</v>
      </c>
      <c r="AE1279" s="44">
        <v>0</v>
      </c>
      <c r="AF1279" s="25">
        <f t="shared" ref="AF1279:AF1282" si="519">G1279+H1279+I1279+J1279+K1279+L1279+M1279+N1279+O1279+P1279+Q1279+R1279+S1279+T1279+U1279+V1279+W1279+X1279+Y1279+Z1279+AA1279+AB1279+AC1279+AD1279</f>
        <v>605</v>
      </c>
      <c r="AG1279" s="25">
        <f t="shared" ref="AG1279:AG1282" si="520">G1279+H1279+I1279+J1279+K1279+L1279+M1279+N1279+O1279+P1279+Q1279+R1279+S1279+T1279+U1279+V1279+W1279+X1279+Z1279+Y1279+AA1279+AB1279+AC1279</f>
        <v>597</v>
      </c>
    </row>
    <row r="1280" spans="1:55" ht="15.75" x14ac:dyDescent="0.25">
      <c r="A1280" s="9" t="s">
        <v>1491</v>
      </c>
      <c r="B1280" s="9" t="s">
        <v>1600</v>
      </c>
      <c r="C1280" s="9" t="s">
        <v>1493</v>
      </c>
      <c r="D1280" s="15">
        <v>28</v>
      </c>
      <c r="E1280" s="9" t="s">
        <v>1698</v>
      </c>
      <c r="F1280" s="9" t="s">
        <v>1700</v>
      </c>
      <c r="G1280" s="41">
        <v>3</v>
      </c>
      <c r="H1280" s="41">
        <v>272</v>
      </c>
      <c r="I1280" s="41">
        <v>0</v>
      </c>
      <c r="J1280" s="41">
        <v>0</v>
      </c>
      <c r="K1280" s="41">
        <v>0</v>
      </c>
      <c r="L1280" s="41">
        <v>1</v>
      </c>
      <c r="M1280" s="41">
        <v>0</v>
      </c>
      <c r="N1280" s="41">
        <v>8</v>
      </c>
      <c r="O1280" s="41">
        <v>1</v>
      </c>
      <c r="P1280" s="41">
        <v>0</v>
      </c>
      <c r="Q1280" s="41">
        <v>0</v>
      </c>
      <c r="R1280" s="41">
        <v>1</v>
      </c>
      <c r="S1280" s="41">
        <v>1</v>
      </c>
      <c r="T1280" s="41">
        <v>1</v>
      </c>
      <c r="U1280" s="41">
        <v>309</v>
      </c>
      <c r="V1280" s="41">
        <v>2</v>
      </c>
      <c r="W1280" s="41">
        <v>2</v>
      </c>
      <c r="X1280" s="42">
        <v>2</v>
      </c>
      <c r="Y1280" s="42">
        <v>2</v>
      </c>
      <c r="Z1280" s="42">
        <v>0</v>
      </c>
      <c r="AA1280" s="42">
        <v>4</v>
      </c>
      <c r="AB1280" s="42">
        <v>2</v>
      </c>
      <c r="AC1280" s="42">
        <v>0</v>
      </c>
      <c r="AD1280" s="42">
        <v>11</v>
      </c>
      <c r="AE1280" s="44">
        <v>0</v>
      </c>
      <c r="AF1280" s="25">
        <f t="shared" si="519"/>
        <v>622</v>
      </c>
      <c r="AG1280" s="25">
        <f t="shared" si="520"/>
        <v>611</v>
      </c>
    </row>
    <row r="1281" spans="1:55" ht="15.75" x14ac:dyDescent="0.25">
      <c r="A1281" s="9" t="s">
        <v>1491</v>
      </c>
      <c r="B1281" s="9" t="s">
        <v>1600</v>
      </c>
      <c r="C1281" s="9" t="s">
        <v>1493</v>
      </c>
      <c r="D1281" s="15">
        <v>28</v>
      </c>
      <c r="E1281" s="9" t="s">
        <v>1701</v>
      </c>
      <c r="F1281" s="9" t="s">
        <v>1702</v>
      </c>
      <c r="G1281" s="41">
        <v>2</v>
      </c>
      <c r="H1281" s="41">
        <v>79</v>
      </c>
      <c r="I1281" s="41">
        <v>0</v>
      </c>
      <c r="J1281" s="41">
        <v>0</v>
      </c>
      <c r="K1281" s="41">
        <v>0</v>
      </c>
      <c r="L1281" s="41">
        <v>0</v>
      </c>
      <c r="M1281" s="41">
        <v>0</v>
      </c>
      <c r="N1281" s="41">
        <v>3</v>
      </c>
      <c r="O1281" s="41">
        <v>0</v>
      </c>
      <c r="P1281" s="41">
        <v>0</v>
      </c>
      <c r="Q1281" s="41">
        <v>0</v>
      </c>
      <c r="R1281" s="41">
        <v>0</v>
      </c>
      <c r="S1281" s="41">
        <v>0</v>
      </c>
      <c r="T1281" s="41">
        <v>0</v>
      </c>
      <c r="U1281" s="41">
        <v>190</v>
      </c>
      <c r="V1281" s="41">
        <v>0</v>
      </c>
      <c r="W1281" s="41">
        <v>0</v>
      </c>
      <c r="X1281" s="42">
        <v>1</v>
      </c>
      <c r="Y1281" s="42">
        <v>0</v>
      </c>
      <c r="Z1281" s="42">
        <v>0</v>
      </c>
      <c r="AA1281" s="42">
        <v>1</v>
      </c>
      <c r="AB1281" s="42">
        <v>0</v>
      </c>
      <c r="AC1281" s="42">
        <v>0</v>
      </c>
      <c r="AD1281" s="42">
        <v>2</v>
      </c>
      <c r="AE1281" s="44">
        <v>0</v>
      </c>
      <c r="AF1281" s="25">
        <f t="shared" si="519"/>
        <v>278</v>
      </c>
      <c r="AG1281" s="25">
        <f t="shared" si="520"/>
        <v>276</v>
      </c>
    </row>
    <row r="1282" spans="1:55" ht="15.75" x14ac:dyDescent="0.25">
      <c r="A1282" s="9" t="s">
        <v>1491</v>
      </c>
      <c r="B1282" s="9" t="s">
        <v>1600</v>
      </c>
      <c r="C1282" s="9" t="s">
        <v>1493</v>
      </c>
      <c r="D1282" s="15">
        <v>28</v>
      </c>
      <c r="E1282" s="9" t="s">
        <v>1703</v>
      </c>
      <c r="F1282" s="9" t="s">
        <v>1704</v>
      </c>
      <c r="G1282" s="42">
        <v>3</v>
      </c>
      <c r="H1282" s="42">
        <v>212</v>
      </c>
      <c r="I1282" s="42">
        <v>0</v>
      </c>
      <c r="J1282" s="42">
        <v>1</v>
      </c>
      <c r="K1282" s="42">
        <v>0</v>
      </c>
      <c r="L1282" s="42">
        <v>2</v>
      </c>
      <c r="M1282" s="42">
        <v>2</v>
      </c>
      <c r="N1282" s="42">
        <v>6</v>
      </c>
      <c r="O1282" s="42">
        <v>0</v>
      </c>
      <c r="P1282" s="42">
        <v>0</v>
      </c>
      <c r="Q1282" s="42">
        <v>0</v>
      </c>
      <c r="R1282" s="42">
        <v>0</v>
      </c>
      <c r="S1282" s="42">
        <v>0</v>
      </c>
      <c r="T1282" s="42">
        <v>1</v>
      </c>
      <c r="U1282" s="42">
        <v>460</v>
      </c>
      <c r="V1282" s="42">
        <v>2</v>
      </c>
      <c r="W1282" s="42">
        <v>1</v>
      </c>
      <c r="X1282" s="44">
        <v>1</v>
      </c>
      <c r="Y1282" s="44">
        <v>2</v>
      </c>
      <c r="Z1282" s="44">
        <v>1</v>
      </c>
      <c r="AA1282" s="44">
        <v>1</v>
      </c>
      <c r="AB1282" s="44">
        <v>2</v>
      </c>
      <c r="AC1282" s="44">
        <v>0</v>
      </c>
      <c r="AD1282" s="44">
        <v>8</v>
      </c>
      <c r="AE1282" s="44">
        <v>0</v>
      </c>
      <c r="AF1282" s="25">
        <f t="shared" si="519"/>
        <v>705</v>
      </c>
      <c r="AG1282" s="25">
        <f t="shared" si="520"/>
        <v>697</v>
      </c>
    </row>
    <row r="1283" spans="1:55" s="26" customFormat="1" ht="15.75" x14ac:dyDescent="0.25">
      <c r="A1283" s="60"/>
      <c r="B1283" s="60"/>
      <c r="C1283" s="61"/>
      <c r="D1283" s="62"/>
      <c r="E1283" s="23" t="s">
        <v>100</v>
      </c>
      <c r="F1283" s="66" t="s">
        <v>10</v>
      </c>
      <c r="G1283" s="66">
        <f>SUM(G1278:G1282)</f>
        <v>10</v>
      </c>
      <c r="H1283" s="66">
        <f t="shared" ref="H1283:AG1283" si="521">SUM(H1278:H1282)</f>
        <v>851</v>
      </c>
      <c r="I1283" s="66">
        <f t="shared" si="521"/>
        <v>2</v>
      </c>
      <c r="J1283" s="66">
        <f t="shared" si="521"/>
        <v>1</v>
      </c>
      <c r="K1283" s="66">
        <f t="shared" si="521"/>
        <v>0</v>
      </c>
      <c r="L1283" s="66">
        <f t="shared" si="521"/>
        <v>3</v>
      </c>
      <c r="M1283" s="66">
        <f t="shared" si="521"/>
        <v>3</v>
      </c>
      <c r="N1283" s="66">
        <f t="shared" si="521"/>
        <v>30</v>
      </c>
      <c r="O1283" s="66">
        <f t="shared" si="521"/>
        <v>1</v>
      </c>
      <c r="P1283" s="66">
        <f t="shared" si="521"/>
        <v>0</v>
      </c>
      <c r="Q1283" s="66">
        <f t="shared" si="521"/>
        <v>0</v>
      </c>
      <c r="R1283" s="66">
        <f t="shared" si="521"/>
        <v>1</v>
      </c>
      <c r="S1283" s="66">
        <f t="shared" si="521"/>
        <v>1</v>
      </c>
      <c r="T1283" s="66">
        <f t="shared" si="521"/>
        <v>3</v>
      </c>
      <c r="U1283" s="66">
        <f t="shared" si="521"/>
        <v>1463</v>
      </c>
      <c r="V1283" s="66">
        <f t="shared" si="521"/>
        <v>5</v>
      </c>
      <c r="W1283" s="66">
        <f t="shared" si="521"/>
        <v>3</v>
      </c>
      <c r="X1283" s="66">
        <f t="shared" si="521"/>
        <v>4</v>
      </c>
      <c r="Y1283" s="66">
        <f t="shared" si="521"/>
        <v>5</v>
      </c>
      <c r="Z1283" s="66">
        <f t="shared" si="521"/>
        <v>2</v>
      </c>
      <c r="AA1283" s="66">
        <f t="shared" si="521"/>
        <v>7</v>
      </c>
      <c r="AB1283" s="66">
        <f t="shared" si="521"/>
        <v>4</v>
      </c>
      <c r="AC1283" s="66">
        <f t="shared" si="521"/>
        <v>1</v>
      </c>
      <c r="AD1283" s="66">
        <f t="shared" si="521"/>
        <v>31</v>
      </c>
      <c r="AE1283" s="66">
        <f t="shared" si="521"/>
        <v>0</v>
      </c>
      <c r="AF1283" s="67">
        <f t="shared" si="521"/>
        <v>2431</v>
      </c>
      <c r="AG1283" s="67">
        <f t="shared" si="521"/>
        <v>2400</v>
      </c>
      <c r="AH1283" s="83"/>
      <c r="AI1283" s="83"/>
      <c r="AJ1283" s="83"/>
      <c r="AK1283" s="83"/>
      <c r="AL1283" s="83"/>
      <c r="AM1283" s="83"/>
      <c r="AN1283" s="83"/>
      <c r="AO1283" s="83"/>
      <c r="AP1283" s="83"/>
      <c r="AQ1283" s="83"/>
      <c r="AR1283" s="83"/>
      <c r="AS1283" s="83"/>
      <c r="AT1283" s="83"/>
      <c r="AU1283" s="83"/>
      <c r="AV1283" s="83"/>
      <c r="AW1283" s="83"/>
      <c r="AX1283" s="83"/>
      <c r="AY1283" s="83"/>
      <c r="AZ1283" s="83"/>
      <c r="BA1283" s="83"/>
      <c r="BB1283" s="83"/>
      <c r="BC1283" s="83"/>
    </row>
    <row r="1284" spans="1:55" ht="15.75" x14ac:dyDescent="0.25">
      <c r="A1284" s="97"/>
      <c r="B1284" s="98"/>
      <c r="C1284" s="98"/>
      <c r="D1284" s="98"/>
      <c r="E1284" s="98"/>
      <c r="F1284" s="98"/>
      <c r="G1284" s="98"/>
      <c r="H1284" s="98"/>
      <c r="I1284" s="98"/>
      <c r="J1284" s="98"/>
      <c r="K1284" s="98"/>
      <c r="L1284" s="98"/>
      <c r="M1284" s="98"/>
      <c r="N1284" s="98"/>
      <c r="O1284" s="98"/>
      <c r="P1284" s="98"/>
      <c r="Q1284" s="98"/>
      <c r="R1284" s="98"/>
      <c r="S1284" s="98"/>
      <c r="T1284" s="98"/>
      <c r="U1284" s="98"/>
      <c r="V1284" s="98"/>
      <c r="W1284" s="98"/>
      <c r="X1284" s="98"/>
      <c r="Y1284" s="98"/>
      <c r="Z1284" s="98"/>
      <c r="AA1284" s="98"/>
      <c r="AB1284" s="98"/>
      <c r="AC1284" s="98"/>
      <c r="AD1284" s="98"/>
      <c r="AE1284" s="98"/>
      <c r="AF1284" s="98"/>
      <c r="AG1284" s="99"/>
    </row>
    <row r="1285" spans="1:55" s="22" customFormat="1" ht="18.75" x14ac:dyDescent="0.3">
      <c r="A1285" s="71"/>
      <c r="B1285" s="72"/>
      <c r="C1285" s="72"/>
      <c r="D1285" s="73" t="s">
        <v>1705</v>
      </c>
      <c r="E1285" s="74"/>
      <c r="F1285" s="68"/>
      <c r="G1285" s="75">
        <f>G1283+G1276+G1267+G1259+G1252+G1244+G1236+G1230+G1220</f>
        <v>108</v>
      </c>
      <c r="H1285" s="75">
        <f t="shared" ref="H1285:AG1285" si="522">H1283+H1276+H1267+H1259+H1252+H1244+H1236+H1230+H1220</f>
        <v>8263</v>
      </c>
      <c r="I1285" s="75">
        <f t="shared" si="522"/>
        <v>53</v>
      </c>
      <c r="J1285" s="75">
        <f t="shared" si="522"/>
        <v>12</v>
      </c>
      <c r="K1285" s="75">
        <f t="shared" si="522"/>
        <v>16</v>
      </c>
      <c r="L1285" s="75">
        <f t="shared" si="522"/>
        <v>40</v>
      </c>
      <c r="M1285" s="75">
        <f t="shared" si="522"/>
        <v>34</v>
      </c>
      <c r="N1285" s="75">
        <f t="shared" si="522"/>
        <v>223</v>
      </c>
      <c r="O1285" s="75">
        <f t="shared" si="522"/>
        <v>14</v>
      </c>
      <c r="P1285" s="75">
        <f t="shared" si="522"/>
        <v>14</v>
      </c>
      <c r="Q1285" s="75">
        <f t="shared" si="522"/>
        <v>7</v>
      </c>
      <c r="R1285" s="75">
        <f t="shared" si="522"/>
        <v>9</v>
      </c>
      <c r="S1285" s="75">
        <f t="shared" si="522"/>
        <v>4</v>
      </c>
      <c r="T1285" s="75">
        <f t="shared" si="522"/>
        <v>18</v>
      </c>
      <c r="U1285" s="75">
        <f t="shared" si="522"/>
        <v>13185</v>
      </c>
      <c r="V1285" s="75">
        <f t="shared" si="522"/>
        <v>85</v>
      </c>
      <c r="W1285" s="75">
        <f t="shared" si="522"/>
        <v>12</v>
      </c>
      <c r="X1285" s="75">
        <f t="shared" si="522"/>
        <v>22</v>
      </c>
      <c r="Y1285" s="75">
        <f t="shared" si="522"/>
        <v>53</v>
      </c>
      <c r="Z1285" s="75">
        <f t="shared" si="522"/>
        <v>25</v>
      </c>
      <c r="AA1285" s="75">
        <f t="shared" si="522"/>
        <v>21</v>
      </c>
      <c r="AB1285" s="75">
        <f t="shared" si="522"/>
        <v>22</v>
      </c>
      <c r="AC1285" s="75">
        <f t="shared" si="522"/>
        <v>25</v>
      </c>
      <c r="AD1285" s="75">
        <f t="shared" si="522"/>
        <v>349</v>
      </c>
      <c r="AE1285" s="75">
        <f t="shared" si="522"/>
        <v>0</v>
      </c>
      <c r="AF1285" s="75">
        <f t="shared" si="522"/>
        <v>22614</v>
      </c>
      <c r="AG1285" s="75">
        <f t="shared" si="522"/>
        <v>22265</v>
      </c>
      <c r="AH1285" s="80"/>
      <c r="AI1285" s="80"/>
      <c r="AJ1285" s="80"/>
      <c r="AK1285" s="80"/>
      <c r="AL1285" s="80"/>
      <c r="AM1285" s="80"/>
      <c r="AN1285" s="80"/>
      <c r="AO1285" s="80"/>
      <c r="AP1285" s="80"/>
      <c r="AQ1285" s="80"/>
      <c r="AR1285" s="80"/>
      <c r="AS1285" s="80"/>
      <c r="AT1285" s="80"/>
      <c r="AU1285" s="80"/>
      <c r="AV1285" s="80"/>
      <c r="AW1285" s="80"/>
      <c r="AX1285" s="80"/>
      <c r="AY1285" s="80"/>
      <c r="AZ1285" s="80"/>
      <c r="BA1285" s="80"/>
      <c r="BB1285" s="80"/>
      <c r="BC1285" s="80"/>
    </row>
    <row r="1287" spans="1:55" ht="15.75" x14ac:dyDescent="0.25">
      <c r="A1287" s="9" t="s">
        <v>1706</v>
      </c>
      <c r="B1287" s="9" t="s">
        <v>1707</v>
      </c>
      <c r="C1287" s="9" t="s">
        <v>1708</v>
      </c>
      <c r="D1287" s="15">
        <v>9</v>
      </c>
      <c r="E1287" s="9" t="s">
        <v>1709</v>
      </c>
      <c r="F1287" s="9" t="s">
        <v>1710</v>
      </c>
      <c r="G1287" s="41">
        <v>2</v>
      </c>
      <c r="H1287" s="41">
        <v>53</v>
      </c>
      <c r="I1287" s="41">
        <v>2</v>
      </c>
      <c r="J1287" s="41">
        <v>0</v>
      </c>
      <c r="K1287" s="41">
        <v>0</v>
      </c>
      <c r="L1287" s="41">
        <v>1</v>
      </c>
      <c r="M1287" s="41">
        <v>2</v>
      </c>
      <c r="N1287" s="41">
        <v>1</v>
      </c>
      <c r="O1287" s="41">
        <v>0</v>
      </c>
      <c r="P1287" s="41">
        <v>1</v>
      </c>
      <c r="Q1287" s="41">
        <v>0</v>
      </c>
      <c r="R1287" s="41">
        <v>0</v>
      </c>
      <c r="S1287" s="41">
        <v>0</v>
      </c>
      <c r="T1287" s="41">
        <v>0</v>
      </c>
      <c r="U1287" s="41">
        <v>400</v>
      </c>
      <c r="V1287" s="41">
        <v>1</v>
      </c>
      <c r="W1287" s="41">
        <v>0</v>
      </c>
      <c r="X1287" s="42">
        <v>0</v>
      </c>
      <c r="Y1287" s="42">
        <v>0</v>
      </c>
      <c r="Z1287" s="42">
        <v>1</v>
      </c>
      <c r="AA1287" s="42">
        <v>0</v>
      </c>
      <c r="AB1287" s="42">
        <v>0</v>
      </c>
      <c r="AC1287" s="42">
        <v>0</v>
      </c>
      <c r="AD1287" s="42">
        <v>8</v>
      </c>
      <c r="AE1287" s="44">
        <v>0</v>
      </c>
      <c r="AF1287" s="25">
        <f>G1287+H1287+I1287+J1287+K1287+L1287+M1287+N1287+O1287+P1287+Q1287+R1287+S1287+T1287+U1287+V1287+W1287+X1287+Y1287+Z1287+AA1287+AB1287+AC1287+AD1287</f>
        <v>472</v>
      </c>
      <c r="AG1287" s="25">
        <f>G1287+H1287+I1287+J1287+K1287+L1287+M1287+N1287+O1287+P1287+Q1287+R1287+S1287+T1287+U1287+V1287+W1287+X1287+Z1287+Y1287+AA1287+AB1287+AC1287</f>
        <v>464</v>
      </c>
    </row>
    <row r="1288" spans="1:55" ht="15.75" x14ac:dyDescent="0.25">
      <c r="A1288" s="9" t="s">
        <v>1706</v>
      </c>
      <c r="B1288" s="9" t="s">
        <v>1707</v>
      </c>
      <c r="C1288" s="9" t="s">
        <v>1708</v>
      </c>
      <c r="D1288" s="15">
        <v>9</v>
      </c>
      <c r="E1288" s="9" t="s">
        <v>1711</v>
      </c>
      <c r="F1288" s="9" t="s">
        <v>1712</v>
      </c>
      <c r="G1288" s="42">
        <v>1</v>
      </c>
      <c r="H1288" s="42">
        <v>25</v>
      </c>
      <c r="I1288" s="42">
        <v>0</v>
      </c>
      <c r="J1288" s="42">
        <v>0</v>
      </c>
      <c r="K1288" s="42">
        <v>0</v>
      </c>
      <c r="L1288" s="42">
        <v>0</v>
      </c>
      <c r="M1288" s="42">
        <v>0</v>
      </c>
      <c r="N1288" s="42">
        <v>0</v>
      </c>
      <c r="O1288" s="42">
        <v>0</v>
      </c>
      <c r="P1288" s="42">
        <v>0</v>
      </c>
      <c r="Q1288" s="42">
        <v>0</v>
      </c>
      <c r="R1288" s="42">
        <v>0</v>
      </c>
      <c r="S1288" s="42">
        <v>0</v>
      </c>
      <c r="T1288" s="42">
        <v>0</v>
      </c>
      <c r="U1288" s="42">
        <v>422</v>
      </c>
      <c r="V1288" s="42">
        <v>2</v>
      </c>
      <c r="W1288" s="42">
        <v>0</v>
      </c>
      <c r="X1288" s="44">
        <v>0</v>
      </c>
      <c r="Y1288" s="44">
        <v>0</v>
      </c>
      <c r="Z1288" s="44">
        <v>0</v>
      </c>
      <c r="AA1288" s="44">
        <v>0</v>
      </c>
      <c r="AB1288" s="44">
        <v>0</v>
      </c>
      <c r="AC1288" s="44">
        <v>0</v>
      </c>
      <c r="AD1288" s="44">
        <v>5</v>
      </c>
      <c r="AE1288" s="44">
        <v>0</v>
      </c>
      <c r="AF1288" s="25">
        <f t="shared" ref="AF1288:AF1289" si="523">G1288+H1288+I1288+J1288+K1288+L1288+M1288+N1288+O1288+P1288+Q1288+R1288+S1288+T1288+U1288+V1288+W1288+X1288+Y1288+Z1288+AA1288+AB1288+AC1288+AD1288</f>
        <v>455</v>
      </c>
      <c r="AG1288" s="25">
        <f t="shared" ref="AG1288:AG1289" si="524">G1288+H1288+I1288+J1288+K1288+L1288+M1288+N1288+O1288+P1288+Q1288+R1288+S1288+T1288+U1288+V1288+W1288+X1288+Z1288+Y1288+AA1288+AB1288+AC1288</f>
        <v>450</v>
      </c>
    </row>
    <row r="1289" spans="1:55" ht="15.75" x14ac:dyDescent="0.25">
      <c r="A1289" s="9" t="s">
        <v>1706</v>
      </c>
      <c r="B1289" s="9" t="s">
        <v>1707</v>
      </c>
      <c r="C1289" s="9" t="s">
        <v>1708</v>
      </c>
      <c r="D1289" s="15">
        <v>9</v>
      </c>
      <c r="E1289" s="9" t="s">
        <v>920</v>
      </c>
      <c r="F1289" s="9" t="s">
        <v>1713</v>
      </c>
      <c r="G1289" s="41">
        <v>0</v>
      </c>
      <c r="H1289" s="41">
        <v>56</v>
      </c>
      <c r="I1289" s="41">
        <v>0</v>
      </c>
      <c r="J1289" s="41">
        <v>0</v>
      </c>
      <c r="K1289" s="41">
        <v>0</v>
      </c>
      <c r="L1289" s="41">
        <v>1</v>
      </c>
      <c r="M1289" s="41">
        <v>1</v>
      </c>
      <c r="N1289" s="41">
        <v>3</v>
      </c>
      <c r="O1289" s="41">
        <v>0</v>
      </c>
      <c r="P1289" s="41">
        <v>0</v>
      </c>
      <c r="Q1289" s="41">
        <v>0</v>
      </c>
      <c r="R1289" s="41">
        <v>0</v>
      </c>
      <c r="S1289" s="41">
        <v>0</v>
      </c>
      <c r="T1289" s="41">
        <v>0</v>
      </c>
      <c r="U1289" s="41">
        <v>341</v>
      </c>
      <c r="V1289" s="41">
        <v>1</v>
      </c>
      <c r="W1289" s="41">
        <v>0</v>
      </c>
      <c r="X1289" s="42">
        <v>0</v>
      </c>
      <c r="Y1289" s="42">
        <v>0</v>
      </c>
      <c r="Z1289" s="42">
        <v>0</v>
      </c>
      <c r="AA1289" s="42">
        <v>0</v>
      </c>
      <c r="AB1289" s="42">
        <v>1</v>
      </c>
      <c r="AC1289" s="42">
        <v>1</v>
      </c>
      <c r="AD1289" s="42">
        <v>7</v>
      </c>
      <c r="AE1289" s="44">
        <v>0</v>
      </c>
      <c r="AF1289" s="25">
        <f t="shared" si="523"/>
        <v>412</v>
      </c>
      <c r="AG1289" s="25">
        <f t="shared" si="524"/>
        <v>405</v>
      </c>
    </row>
    <row r="1290" spans="1:55" s="26" customFormat="1" ht="15.75" x14ac:dyDescent="0.25">
      <c r="A1290" s="60"/>
      <c r="B1290" s="60"/>
      <c r="C1290" s="61"/>
      <c r="D1290" s="62"/>
      <c r="E1290" s="23" t="s">
        <v>12</v>
      </c>
      <c r="F1290" s="66" t="s">
        <v>10</v>
      </c>
      <c r="G1290" s="66">
        <f>SUM(G1287:G1289)</f>
        <v>3</v>
      </c>
      <c r="H1290" s="66">
        <f t="shared" ref="H1290:AG1290" si="525">SUM(H1287:H1289)</f>
        <v>134</v>
      </c>
      <c r="I1290" s="66">
        <f t="shared" si="525"/>
        <v>2</v>
      </c>
      <c r="J1290" s="66">
        <f t="shared" si="525"/>
        <v>0</v>
      </c>
      <c r="K1290" s="66">
        <f t="shared" si="525"/>
        <v>0</v>
      </c>
      <c r="L1290" s="66">
        <f t="shared" si="525"/>
        <v>2</v>
      </c>
      <c r="M1290" s="66">
        <f t="shared" si="525"/>
        <v>3</v>
      </c>
      <c r="N1290" s="66">
        <f t="shared" si="525"/>
        <v>4</v>
      </c>
      <c r="O1290" s="66">
        <f t="shared" si="525"/>
        <v>0</v>
      </c>
      <c r="P1290" s="66">
        <f t="shared" si="525"/>
        <v>1</v>
      </c>
      <c r="Q1290" s="66">
        <f t="shared" si="525"/>
        <v>0</v>
      </c>
      <c r="R1290" s="66">
        <f t="shared" si="525"/>
        <v>0</v>
      </c>
      <c r="S1290" s="66">
        <f t="shared" si="525"/>
        <v>0</v>
      </c>
      <c r="T1290" s="66">
        <f t="shared" si="525"/>
        <v>0</v>
      </c>
      <c r="U1290" s="66">
        <f t="shared" si="525"/>
        <v>1163</v>
      </c>
      <c r="V1290" s="66">
        <f t="shared" si="525"/>
        <v>4</v>
      </c>
      <c r="W1290" s="66">
        <f t="shared" si="525"/>
        <v>0</v>
      </c>
      <c r="X1290" s="66">
        <f t="shared" si="525"/>
        <v>0</v>
      </c>
      <c r="Y1290" s="66">
        <f t="shared" si="525"/>
        <v>0</v>
      </c>
      <c r="Z1290" s="66">
        <f t="shared" si="525"/>
        <v>1</v>
      </c>
      <c r="AA1290" s="66">
        <f t="shared" si="525"/>
        <v>0</v>
      </c>
      <c r="AB1290" s="66">
        <f t="shared" si="525"/>
        <v>1</v>
      </c>
      <c r="AC1290" s="66">
        <f t="shared" si="525"/>
        <v>1</v>
      </c>
      <c r="AD1290" s="66">
        <f t="shared" si="525"/>
        <v>20</v>
      </c>
      <c r="AE1290" s="66">
        <f t="shared" si="525"/>
        <v>0</v>
      </c>
      <c r="AF1290" s="67">
        <f t="shared" si="525"/>
        <v>1339</v>
      </c>
      <c r="AG1290" s="67">
        <f t="shared" si="525"/>
        <v>1319</v>
      </c>
      <c r="AH1290" s="83"/>
      <c r="AI1290" s="83"/>
      <c r="AJ1290" s="83"/>
      <c r="AK1290" s="83"/>
      <c r="AL1290" s="83"/>
      <c r="AM1290" s="83"/>
      <c r="AN1290" s="83"/>
      <c r="AO1290" s="83"/>
      <c r="AP1290" s="83"/>
      <c r="AQ1290" s="83"/>
      <c r="AR1290" s="83"/>
      <c r="AS1290" s="83"/>
      <c r="AT1290" s="83"/>
      <c r="AU1290" s="83"/>
      <c r="AV1290" s="83"/>
      <c r="AW1290" s="83"/>
      <c r="AX1290" s="83"/>
      <c r="AY1290" s="83"/>
      <c r="AZ1290" s="83"/>
      <c r="BA1290" s="83"/>
      <c r="BB1290" s="83"/>
      <c r="BC1290" s="83"/>
    </row>
    <row r="1291" spans="1:55" ht="15.75" x14ac:dyDescent="0.25">
      <c r="A1291" s="97"/>
      <c r="B1291" s="98"/>
      <c r="C1291" s="98"/>
      <c r="D1291" s="98"/>
      <c r="E1291" s="98"/>
      <c r="F1291" s="98"/>
      <c r="G1291" s="98"/>
      <c r="H1291" s="98"/>
      <c r="I1291" s="98"/>
      <c r="J1291" s="98"/>
      <c r="K1291" s="98"/>
      <c r="L1291" s="98"/>
      <c r="M1291" s="98"/>
      <c r="N1291" s="98"/>
      <c r="O1291" s="98"/>
      <c r="P1291" s="98"/>
      <c r="Q1291" s="98"/>
      <c r="R1291" s="98"/>
      <c r="S1291" s="98"/>
      <c r="T1291" s="98"/>
      <c r="U1291" s="98"/>
      <c r="V1291" s="98"/>
      <c r="W1291" s="98"/>
      <c r="X1291" s="98"/>
      <c r="Y1291" s="98"/>
      <c r="Z1291" s="98"/>
      <c r="AA1291" s="98"/>
      <c r="AB1291" s="98"/>
      <c r="AC1291" s="98"/>
      <c r="AD1291" s="98"/>
      <c r="AE1291" s="98"/>
      <c r="AF1291" s="98"/>
      <c r="AG1291" s="99"/>
    </row>
    <row r="1292" spans="1:55" ht="15.75" x14ac:dyDescent="0.25">
      <c r="A1292" s="9" t="s">
        <v>1706</v>
      </c>
      <c r="B1292" s="9" t="s">
        <v>1707</v>
      </c>
      <c r="C1292" s="9" t="s">
        <v>1708</v>
      </c>
      <c r="D1292" s="15">
        <v>13</v>
      </c>
      <c r="E1292" s="9" t="s">
        <v>1556</v>
      </c>
      <c r="F1292" s="9" t="s">
        <v>1714</v>
      </c>
      <c r="G1292" s="41">
        <v>0</v>
      </c>
      <c r="H1292" s="41">
        <v>38</v>
      </c>
      <c r="I1292" s="41">
        <v>0</v>
      </c>
      <c r="J1292" s="41">
        <v>0</v>
      </c>
      <c r="K1292" s="41">
        <v>0</v>
      </c>
      <c r="L1292" s="41">
        <v>1</v>
      </c>
      <c r="M1292" s="41">
        <v>0</v>
      </c>
      <c r="N1292" s="41">
        <v>0</v>
      </c>
      <c r="O1292" s="41">
        <v>0</v>
      </c>
      <c r="P1292" s="41">
        <v>0</v>
      </c>
      <c r="Q1292" s="41">
        <v>0</v>
      </c>
      <c r="R1292" s="41">
        <v>0</v>
      </c>
      <c r="S1292" s="41">
        <v>0</v>
      </c>
      <c r="T1292" s="41">
        <v>0</v>
      </c>
      <c r="U1292" s="41">
        <v>220</v>
      </c>
      <c r="V1292" s="41">
        <v>0</v>
      </c>
      <c r="W1292" s="41">
        <v>0</v>
      </c>
      <c r="X1292" s="42">
        <v>0</v>
      </c>
      <c r="Y1292" s="42">
        <v>0</v>
      </c>
      <c r="Z1292" s="42">
        <v>0</v>
      </c>
      <c r="AA1292" s="42">
        <v>0</v>
      </c>
      <c r="AB1292" s="42">
        <v>0</v>
      </c>
      <c r="AC1292" s="42">
        <v>0</v>
      </c>
      <c r="AD1292" s="42">
        <v>3</v>
      </c>
      <c r="AE1292" s="44">
        <v>0</v>
      </c>
      <c r="AF1292" s="25">
        <f>G1292+H1292+I1292+J1292+K1292+L1292+M1292+N1292+O1292+P1292+Q1292+R1292+S1292+T1292+U1292+V1292+W1292+X1292+Y1292+Z1292+AA1292+AB1292+AC1292+AD1292</f>
        <v>262</v>
      </c>
      <c r="AG1292" s="25">
        <f>G1292+H1292+I1292+J1292+K1292+L1292+M1292+N1292+O1292+P1292+Q1292+R1292+S1292+T1292+U1292+V1292+W1292+X1292+Z1292+Y1292+AA1292+AB1292+AC1292</f>
        <v>259</v>
      </c>
    </row>
    <row r="1293" spans="1:55" ht="15.75" x14ac:dyDescent="0.25">
      <c r="A1293" s="9" t="s">
        <v>1706</v>
      </c>
      <c r="B1293" s="9" t="s">
        <v>1707</v>
      </c>
      <c r="C1293" s="9" t="s">
        <v>1708</v>
      </c>
      <c r="D1293" s="15">
        <v>13</v>
      </c>
      <c r="E1293" s="9" t="s">
        <v>1715</v>
      </c>
      <c r="F1293" s="9" t="s">
        <v>1716</v>
      </c>
      <c r="G1293" s="42">
        <v>7</v>
      </c>
      <c r="H1293" s="42">
        <v>232</v>
      </c>
      <c r="I1293" s="42">
        <v>1</v>
      </c>
      <c r="J1293" s="42">
        <v>0</v>
      </c>
      <c r="K1293" s="42">
        <v>1</v>
      </c>
      <c r="L1293" s="42">
        <v>1</v>
      </c>
      <c r="M1293" s="42">
        <v>1</v>
      </c>
      <c r="N1293" s="42">
        <v>4</v>
      </c>
      <c r="O1293" s="42">
        <v>1</v>
      </c>
      <c r="P1293" s="42">
        <v>1</v>
      </c>
      <c r="Q1293" s="42">
        <v>0</v>
      </c>
      <c r="R1293" s="42">
        <v>0</v>
      </c>
      <c r="S1293" s="42">
        <v>1</v>
      </c>
      <c r="T1293" s="42">
        <v>1</v>
      </c>
      <c r="U1293" s="42">
        <v>502</v>
      </c>
      <c r="V1293" s="42">
        <v>1</v>
      </c>
      <c r="W1293" s="42">
        <v>1</v>
      </c>
      <c r="X1293" s="44">
        <v>1</v>
      </c>
      <c r="Y1293" s="44">
        <v>2</v>
      </c>
      <c r="Z1293" s="44">
        <v>0</v>
      </c>
      <c r="AA1293" s="44">
        <v>0</v>
      </c>
      <c r="AB1293" s="44">
        <v>1</v>
      </c>
      <c r="AC1293" s="44">
        <v>0</v>
      </c>
      <c r="AD1293" s="44">
        <v>18</v>
      </c>
      <c r="AE1293" s="44">
        <v>0</v>
      </c>
      <c r="AF1293" s="25">
        <f t="shared" ref="AF1293:AF1294" si="526">G1293+H1293+I1293+J1293+K1293+L1293+M1293+N1293+O1293+P1293+Q1293+R1293+S1293+T1293+U1293+V1293+W1293+X1293+Y1293+Z1293+AA1293+AB1293+AC1293+AD1293</f>
        <v>777</v>
      </c>
      <c r="AG1293" s="25">
        <f t="shared" ref="AG1293:AG1294" si="527">G1293+H1293+I1293+J1293+K1293+L1293+M1293+N1293+O1293+P1293+Q1293+R1293+S1293+T1293+U1293+V1293+W1293+X1293+Z1293+Y1293+AA1293+AB1293+AC1293</f>
        <v>759</v>
      </c>
    </row>
    <row r="1294" spans="1:55" ht="15.75" x14ac:dyDescent="0.25">
      <c r="A1294" s="9" t="s">
        <v>1706</v>
      </c>
      <c r="B1294" s="9" t="s">
        <v>1707</v>
      </c>
      <c r="C1294" s="9" t="s">
        <v>1708</v>
      </c>
      <c r="D1294" s="15">
        <v>13</v>
      </c>
      <c r="E1294" s="9" t="s">
        <v>1717</v>
      </c>
      <c r="F1294" s="9" t="s">
        <v>1718</v>
      </c>
      <c r="G1294" s="41">
        <v>1</v>
      </c>
      <c r="H1294" s="41">
        <v>81</v>
      </c>
      <c r="I1294" s="41">
        <v>0</v>
      </c>
      <c r="J1294" s="41">
        <v>0</v>
      </c>
      <c r="K1294" s="41">
        <v>0</v>
      </c>
      <c r="L1294" s="41">
        <v>0</v>
      </c>
      <c r="M1294" s="41">
        <v>0</v>
      </c>
      <c r="N1294" s="41">
        <v>1</v>
      </c>
      <c r="O1294" s="41">
        <v>0</v>
      </c>
      <c r="P1294" s="41">
        <v>0</v>
      </c>
      <c r="Q1294" s="41">
        <v>0</v>
      </c>
      <c r="R1294" s="41">
        <v>0</v>
      </c>
      <c r="S1294" s="41">
        <v>0</v>
      </c>
      <c r="T1294" s="41">
        <v>1</v>
      </c>
      <c r="U1294" s="41">
        <v>159</v>
      </c>
      <c r="V1294" s="41">
        <v>1</v>
      </c>
      <c r="W1294" s="41">
        <v>0</v>
      </c>
      <c r="X1294" s="42">
        <v>0</v>
      </c>
      <c r="Y1294" s="42">
        <v>0</v>
      </c>
      <c r="Z1294" s="42">
        <v>1</v>
      </c>
      <c r="AA1294" s="42">
        <v>0</v>
      </c>
      <c r="AB1294" s="42">
        <v>1</v>
      </c>
      <c r="AC1294" s="42">
        <v>0</v>
      </c>
      <c r="AD1294" s="42">
        <v>4</v>
      </c>
      <c r="AE1294" s="44">
        <v>0</v>
      </c>
      <c r="AF1294" s="25">
        <f t="shared" si="526"/>
        <v>250</v>
      </c>
      <c r="AG1294" s="25">
        <f t="shared" si="527"/>
        <v>246</v>
      </c>
    </row>
    <row r="1295" spans="1:55" s="26" customFormat="1" ht="15.75" x14ac:dyDescent="0.25">
      <c r="A1295" s="60"/>
      <c r="B1295" s="60"/>
      <c r="C1295" s="61"/>
      <c r="D1295" s="62"/>
      <c r="E1295" s="23" t="s">
        <v>12</v>
      </c>
      <c r="F1295" s="66" t="s">
        <v>10</v>
      </c>
      <c r="G1295" s="66">
        <f>SUM(G1292:G1294)</f>
        <v>8</v>
      </c>
      <c r="H1295" s="66">
        <f t="shared" ref="H1295:AG1295" si="528">SUM(H1292:H1294)</f>
        <v>351</v>
      </c>
      <c r="I1295" s="66">
        <f t="shared" si="528"/>
        <v>1</v>
      </c>
      <c r="J1295" s="66">
        <f t="shared" si="528"/>
        <v>0</v>
      </c>
      <c r="K1295" s="66">
        <f t="shared" si="528"/>
        <v>1</v>
      </c>
      <c r="L1295" s="66">
        <f t="shared" si="528"/>
        <v>2</v>
      </c>
      <c r="M1295" s="66">
        <f t="shared" si="528"/>
        <v>1</v>
      </c>
      <c r="N1295" s="66">
        <f t="shared" si="528"/>
        <v>5</v>
      </c>
      <c r="O1295" s="66">
        <f t="shared" si="528"/>
        <v>1</v>
      </c>
      <c r="P1295" s="66">
        <f t="shared" si="528"/>
        <v>1</v>
      </c>
      <c r="Q1295" s="66">
        <f t="shared" si="528"/>
        <v>0</v>
      </c>
      <c r="R1295" s="66">
        <f t="shared" si="528"/>
        <v>0</v>
      </c>
      <c r="S1295" s="66">
        <f t="shared" si="528"/>
        <v>1</v>
      </c>
      <c r="T1295" s="66">
        <f t="shared" si="528"/>
        <v>2</v>
      </c>
      <c r="U1295" s="66">
        <f t="shared" si="528"/>
        <v>881</v>
      </c>
      <c r="V1295" s="66">
        <f t="shared" si="528"/>
        <v>2</v>
      </c>
      <c r="W1295" s="66">
        <f t="shared" si="528"/>
        <v>1</v>
      </c>
      <c r="X1295" s="66">
        <f t="shared" si="528"/>
        <v>1</v>
      </c>
      <c r="Y1295" s="66">
        <f t="shared" si="528"/>
        <v>2</v>
      </c>
      <c r="Z1295" s="66">
        <f t="shared" si="528"/>
        <v>1</v>
      </c>
      <c r="AA1295" s="66">
        <f t="shared" si="528"/>
        <v>0</v>
      </c>
      <c r="AB1295" s="66">
        <f t="shared" si="528"/>
        <v>2</v>
      </c>
      <c r="AC1295" s="66">
        <f t="shared" si="528"/>
        <v>0</v>
      </c>
      <c r="AD1295" s="66">
        <f t="shared" si="528"/>
        <v>25</v>
      </c>
      <c r="AE1295" s="66">
        <f t="shared" si="528"/>
        <v>0</v>
      </c>
      <c r="AF1295" s="67">
        <f t="shared" si="528"/>
        <v>1289</v>
      </c>
      <c r="AG1295" s="67">
        <f t="shared" si="528"/>
        <v>1264</v>
      </c>
      <c r="AH1295" s="83"/>
      <c r="AI1295" s="83"/>
      <c r="AJ1295" s="83"/>
      <c r="AK1295" s="83"/>
      <c r="AL1295" s="83"/>
      <c r="AM1295" s="83"/>
      <c r="AN1295" s="83"/>
      <c r="AO1295" s="83"/>
      <c r="AP1295" s="83"/>
      <c r="AQ1295" s="83"/>
      <c r="AR1295" s="83"/>
      <c r="AS1295" s="83"/>
      <c r="AT1295" s="83"/>
      <c r="AU1295" s="83"/>
      <c r="AV1295" s="83"/>
      <c r="AW1295" s="83"/>
      <c r="AX1295" s="83"/>
      <c r="AY1295" s="83"/>
      <c r="AZ1295" s="83"/>
      <c r="BA1295" s="83"/>
      <c r="BB1295" s="83"/>
      <c r="BC1295" s="83"/>
    </row>
    <row r="1296" spans="1:55" ht="15.75" x14ac:dyDescent="0.25">
      <c r="A1296" s="97"/>
      <c r="B1296" s="98"/>
      <c r="C1296" s="98"/>
      <c r="D1296" s="98"/>
      <c r="E1296" s="98"/>
      <c r="F1296" s="98"/>
      <c r="G1296" s="98"/>
      <c r="H1296" s="98"/>
      <c r="I1296" s="98"/>
      <c r="J1296" s="98"/>
      <c r="K1296" s="98"/>
      <c r="L1296" s="98"/>
      <c r="M1296" s="98"/>
      <c r="N1296" s="98"/>
      <c r="O1296" s="98"/>
      <c r="P1296" s="98"/>
      <c r="Q1296" s="98"/>
      <c r="R1296" s="98"/>
      <c r="S1296" s="98"/>
      <c r="T1296" s="98"/>
      <c r="U1296" s="98"/>
      <c r="V1296" s="98"/>
      <c r="W1296" s="98"/>
      <c r="X1296" s="98"/>
      <c r="Y1296" s="98"/>
      <c r="Z1296" s="98"/>
      <c r="AA1296" s="98"/>
      <c r="AB1296" s="98"/>
      <c r="AC1296" s="98"/>
      <c r="AD1296" s="98"/>
      <c r="AE1296" s="98"/>
      <c r="AF1296" s="98"/>
      <c r="AG1296" s="99"/>
    </row>
    <row r="1297" spans="1:55" ht="15.75" x14ac:dyDescent="0.25">
      <c r="A1297" s="9" t="s">
        <v>1706</v>
      </c>
      <c r="B1297" s="9" t="s">
        <v>1707</v>
      </c>
      <c r="C1297" s="9" t="s">
        <v>1708</v>
      </c>
      <c r="D1297" s="15">
        <v>14</v>
      </c>
      <c r="E1297" s="9" t="s">
        <v>1719</v>
      </c>
      <c r="F1297" s="9" t="s">
        <v>1720</v>
      </c>
      <c r="G1297" s="41">
        <v>0</v>
      </c>
      <c r="H1297" s="41">
        <v>67</v>
      </c>
      <c r="I1297" s="41">
        <v>0</v>
      </c>
      <c r="J1297" s="41">
        <v>0</v>
      </c>
      <c r="K1297" s="41">
        <v>0</v>
      </c>
      <c r="L1297" s="41">
        <v>2</v>
      </c>
      <c r="M1297" s="41">
        <v>0</v>
      </c>
      <c r="N1297" s="41">
        <v>1</v>
      </c>
      <c r="O1297" s="41">
        <v>0</v>
      </c>
      <c r="P1297" s="41">
        <v>0</v>
      </c>
      <c r="Q1297" s="41">
        <v>0</v>
      </c>
      <c r="R1297" s="41">
        <v>0</v>
      </c>
      <c r="S1297" s="41">
        <v>0</v>
      </c>
      <c r="T1297" s="41">
        <v>0</v>
      </c>
      <c r="U1297" s="41">
        <v>350</v>
      </c>
      <c r="V1297" s="41">
        <v>0</v>
      </c>
      <c r="W1297" s="41">
        <v>0</v>
      </c>
      <c r="X1297" s="42">
        <v>0</v>
      </c>
      <c r="Y1297" s="42">
        <v>0</v>
      </c>
      <c r="Z1297" s="42">
        <v>0</v>
      </c>
      <c r="AA1297" s="42">
        <v>0</v>
      </c>
      <c r="AB1297" s="42">
        <v>0</v>
      </c>
      <c r="AC1297" s="42">
        <v>0</v>
      </c>
      <c r="AD1297" s="42">
        <v>10</v>
      </c>
      <c r="AE1297" s="44">
        <v>0</v>
      </c>
      <c r="AF1297" s="25">
        <f>G1297+H1297+I1297+J1297+K1297+L1297+M1297+N1297+O1297+P1297+Q1297+R1297+S1297+T1297+U1297+V1297+W1297+X1297+Y1297+Z1297+AA1297+AB1297+AC1297+AD1297</f>
        <v>430</v>
      </c>
      <c r="AG1297" s="25">
        <f>G1297+H1297+I1297+J1297+K1297+L1297+M1297+N1297+O1297+P1297+Q1297+R1297+S1297+T1297+U1297+V1297+W1297+X1297+Z1297+Y1297+AA1297+AB1297+AC1297</f>
        <v>420</v>
      </c>
    </row>
    <row r="1298" spans="1:55" ht="15.75" x14ac:dyDescent="0.25">
      <c r="A1298" s="9" t="s">
        <v>1706</v>
      </c>
      <c r="B1298" s="9" t="s">
        <v>1707</v>
      </c>
      <c r="C1298" s="9" t="s">
        <v>1708</v>
      </c>
      <c r="D1298" s="15">
        <v>14</v>
      </c>
      <c r="E1298" s="9" t="s">
        <v>1721</v>
      </c>
      <c r="F1298" s="9" t="s">
        <v>1722</v>
      </c>
      <c r="G1298" s="42">
        <v>1</v>
      </c>
      <c r="H1298" s="42">
        <v>24</v>
      </c>
      <c r="I1298" s="42">
        <v>0</v>
      </c>
      <c r="J1298" s="42">
        <v>0</v>
      </c>
      <c r="K1298" s="42">
        <v>0</v>
      </c>
      <c r="L1298" s="42">
        <v>2</v>
      </c>
      <c r="M1298" s="42">
        <v>0</v>
      </c>
      <c r="N1298" s="42">
        <v>0</v>
      </c>
      <c r="O1298" s="42">
        <v>0</v>
      </c>
      <c r="P1298" s="42">
        <v>0</v>
      </c>
      <c r="Q1298" s="42">
        <v>0</v>
      </c>
      <c r="R1298" s="42">
        <v>0</v>
      </c>
      <c r="S1298" s="42">
        <v>1</v>
      </c>
      <c r="T1298" s="42">
        <v>0</v>
      </c>
      <c r="U1298" s="42">
        <v>283</v>
      </c>
      <c r="V1298" s="42">
        <v>0</v>
      </c>
      <c r="W1298" s="42">
        <v>0</v>
      </c>
      <c r="X1298" s="44">
        <v>0</v>
      </c>
      <c r="Y1298" s="44">
        <v>0</v>
      </c>
      <c r="Z1298" s="44">
        <v>0</v>
      </c>
      <c r="AA1298" s="44">
        <v>0</v>
      </c>
      <c r="AB1298" s="44">
        <v>0</v>
      </c>
      <c r="AC1298" s="44">
        <v>0</v>
      </c>
      <c r="AD1298" s="44">
        <v>1</v>
      </c>
      <c r="AE1298" s="44">
        <v>0</v>
      </c>
      <c r="AF1298" s="25">
        <f t="shared" ref="AF1298:AF1300" si="529">G1298+H1298+I1298+J1298+K1298+L1298+M1298+N1298+O1298+P1298+Q1298+R1298+S1298+T1298+U1298+V1298+W1298+X1298+Y1298+Z1298+AA1298+AB1298+AC1298+AD1298</f>
        <v>312</v>
      </c>
      <c r="AG1298" s="25">
        <f t="shared" ref="AG1298:AG1300" si="530">G1298+H1298+I1298+J1298+K1298+L1298+M1298+N1298+O1298+P1298+Q1298+R1298+S1298+T1298+U1298+V1298+W1298+X1298+Z1298+Y1298+AA1298+AB1298+AC1298</f>
        <v>311</v>
      </c>
    </row>
    <row r="1299" spans="1:55" ht="15.75" x14ac:dyDescent="0.25">
      <c r="A1299" s="9" t="s">
        <v>1706</v>
      </c>
      <c r="B1299" s="9" t="s">
        <v>1707</v>
      </c>
      <c r="C1299" s="9" t="s">
        <v>1708</v>
      </c>
      <c r="D1299" s="15">
        <v>14</v>
      </c>
      <c r="E1299" s="9" t="s">
        <v>1723</v>
      </c>
      <c r="F1299" s="9" t="s">
        <v>1724</v>
      </c>
      <c r="G1299" s="41">
        <v>0</v>
      </c>
      <c r="H1299" s="41">
        <v>24</v>
      </c>
      <c r="I1299" s="41">
        <v>1</v>
      </c>
      <c r="J1299" s="41">
        <v>0</v>
      </c>
      <c r="K1299" s="41">
        <v>0</v>
      </c>
      <c r="L1299" s="41">
        <v>0</v>
      </c>
      <c r="M1299" s="41">
        <v>0</v>
      </c>
      <c r="N1299" s="41">
        <v>0</v>
      </c>
      <c r="O1299" s="41">
        <v>0</v>
      </c>
      <c r="P1299" s="41">
        <v>0</v>
      </c>
      <c r="Q1299" s="41">
        <v>0</v>
      </c>
      <c r="R1299" s="41">
        <v>0</v>
      </c>
      <c r="S1299" s="41">
        <v>0</v>
      </c>
      <c r="T1299" s="41">
        <v>0</v>
      </c>
      <c r="U1299" s="41">
        <v>368</v>
      </c>
      <c r="V1299" s="41">
        <v>1</v>
      </c>
      <c r="W1299" s="41">
        <v>0</v>
      </c>
      <c r="X1299" s="42">
        <v>0</v>
      </c>
      <c r="Y1299" s="42">
        <v>0</v>
      </c>
      <c r="Z1299" s="42">
        <v>0</v>
      </c>
      <c r="AA1299" s="42">
        <v>0</v>
      </c>
      <c r="AB1299" s="42">
        <v>0</v>
      </c>
      <c r="AC1299" s="42">
        <v>0</v>
      </c>
      <c r="AD1299" s="42">
        <v>4</v>
      </c>
      <c r="AE1299" s="44">
        <v>0</v>
      </c>
      <c r="AF1299" s="25">
        <f t="shared" si="529"/>
        <v>398</v>
      </c>
      <c r="AG1299" s="25">
        <f t="shared" si="530"/>
        <v>394</v>
      </c>
    </row>
    <row r="1300" spans="1:55" ht="15.75" x14ac:dyDescent="0.25">
      <c r="A1300" s="9" t="s">
        <v>1706</v>
      </c>
      <c r="B1300" s="9" t="s">
        <v>1707</v>
      </c>
      <c r="C1300" s="9" t="s">
        <v>1708</v>
      </c>
      <c r="D1300" s="15">
        <v>14</v>
      </c>
      <c r="E1300" s="9" t="s">
        <v>1725</v>
      </c>
      <c r="F1300" s="9" t="s">
        <v>1726</v>
      </c>
      <c r="G1300" s="41">
        <v>0</v>
      </c>
      <c r="H1300" s="41">
        <v>74</v>
      </c>
      <c r="I1300" s="41">
        <v>1</v>
      </c>
      <c r="J1300" s="41">
        <v>0</v>
      </c>
      <c r="K1300" s="41">
        <v>0</v>
      </c>
      <c r="L1300" s="41">
        <v>0</v>
      </c>
      <c r="M1300" s="41">
        <v>1</v>
      </c>
      <c r="N1300" s="41">
        <v>1</v>
      </c>
      <c r="O1300" s="41">
        <v>0</v>
      </c>
      <c r="P1300" s="41">
        <v>0</v>
      </c>
      <c r="Q1300" s="41">
        <v>0</v>
      </c>
      <c r="R1300" s="41">
        <v>0</v>
      </c>
      <c r="S1300" s="41">
        <v>0</v>
      </c>
      <c r="T1300" s="41">
        <v>1</v>
      </c>
      <c r="U1300" s="41">
        <v>502</v>
      </c>
      <c r="V1300" s="41">
        <v>1</v>
      </c>
      <c r="W1300" s="41">
        <v>0</v>
      </c>
      <c r="X1300" s="42">
        <v>0</v>
      </c>
      <c r="Y1300" s="42">
        <v>1</v>
      </c>
      <c r="Z1300" s="42">
        <v>1</v>
      </c>
      <c r="AA1300" s="42">
        <v>0</v>
      </c>
      <c r="AB1300" s="42">
        <v>1</v>
      </c>
      <c r="AC1300" s="42">
        <v>0</v>
      </c>
      <c r="AD1300" s="42">
        <v>10</v>
      </c>
      <c r="AE1300" s="44">
        <v>0</v>
      </c>
      <c r="AF1300" s="25">
        <f t="shared" si="529"/>
        <v>594</v>
      </c>
      <c r="AG1300" s="25">
        <f t="shared" si="530"/>
        <v>584</v>
      </c>
    </row>
    <row r="1301" spans="1:55" s="26" customFormat="1" ht="15.75" x14ac:dyDescent="0.25">
      <c r="A1301" s="60"/>
      <c r="B1301" s="60"/>
      <c r="C1301" s="61"/>
      <c r="D1301" s="62"/>
      <c r="E1301" s="23" t="s">
        <v>11</v>
      </c>
      <c r="F1301" s="66" t="s">
        <v>10</v>
      </c>
      <c r="G1301" s="66">
        <f>SUM(G1297:G1300)</f>
        <v>1</v>
      </c>
      <c r="H1301" s="66">
        <f t="shared" ref="H1301:AG1301" si="531">SUM(H1297:H1300)</f>
        <v>189</v>
      </c>
      <c r="I1301" s="66">
        <f t="shared" si="531"/>
        <v>2</v>
      </c>
      <c r="J1301" s="66">
        <f t="shared" si="531"/>
        <v>0</v>
      </c>
      <c r="K1301" s="66">
        <f t="shared" si="531"/>
        <v>0</v>
      </c>
      <c r="L1301" s="66">
        <f t="shared" si="531"/>
        <v>4</v>
      </c>
      <c r="M1301" s="66">
        <f t="shared" si="531"/>
        <v>1</v>
      </c>
      <c r="N1301" s="66">
        <f t="shared" si="531"/>
        <v>2</v>
      </c>
      <c r="O1301" s="66">
        <f t="shared" si="531"/>
        <v>0</v>
      </c>
      <c r="P1301" s="66">
        <f t="shared" si="531"/>
        <v>0</v>
      </c>
      <c r="Q1301" s="66">
        <f t="shared" si="531"/>
        <v>0</v>
      </c>
      <c r="R1301" s="66">
        <f t="shared" si="531"/>
        <v>0</v>
      </c>
      <c r="S1301" s="66">
        <f t="shared" si="531"/>
        <v>1</v>
      </c>
      <c r="T1301" s="66">
        <f t="shared" si="531"/>
        <v>1</v>
      </c>
      <c r="U1301" s="66">
        <f t="shared" si="531"/>
        <v>1503</v>
      </c>
      <c r="V1301" s="66">
        <f t="shared" si="531"/>
        <v>2</v>
      </c>
      <c r="W1301" s="66">
        <f t="shared" si="531"/>
        <v>0</v>
      </c>
      <c r="X1301" s="66">
        <f t="shared" si="531"/>
        <v>0</v>
      </c>
      <c r="Y1301" s="66">
        <f t="shared" si="531"/>
        <v>1</v>
      </c>
      <c r="Z1301" s="66">
        <f t="shared" si="531"/>
        <v>1</v>
      </c>
      <c r="AA1301" s="66">
        <f t="shared" si="531"/>
        <v>0</v>
      </c>
      <c r="AB1301" s="66">
        <f t="shared" si="531"/>
        <v>1</v>
      </c>
      <c r="AC1301" s="66">
        <f t="shared" si="531"/>
        <v>0</v>
      </c>
      <c r="AD1301" s="66">
        <f t="shared" si="531"/>
        <v>25</v>
      </c>
      <c r="AE1301" s="66">
        <f t="shared" si="531"/>
        <v>0</v>
      </c>
      <c r="AF1301" s="67">
        <f t="shared" si="531"/>
        <v>1734</v>
      </c>
      <c r="AG1301" s="67">
        <f t="shared" si="531"/>
        <v>1709</v>
      </c>
      <c r="AH1301" s="83"/>
      <c r="AI1301" s="83"/>
      <c r="AJ1301" s="83"/>
      <c r="AK1301" s="83"/>
      <c r="AL1301" s="83"/>
      <c r="AM1301" s="83"/>
      <c r="AN1301" s="83"/>
      <c r="AO1301" s="83"/>
      <c r="AP1301" s="83"/>
      <c r="AQ1301" s="83"/>
      <c r="AR1301" s="83"/>
      <c r="AS1301" s="83"/>
      <c r="AT1301" s="83"/>
      <c r="AU1301" s="83"/>
      <c r="AV1301" s="83"/>
      <c r="AW1301" s="83"/>
      <c r="AX1301" s="83"/>
      <c r="AY1301" s="83"/>
      <c r="AZ1301" s="83"/>
      <c r="BA1301" s="83"/>
      <c r="BB1301" s="83"/>
      <c r="BC1301" s="83"/>
    </row>
    <row r="1302" spans="1:55" ht="15.75" x14ac:dyDescent="0.25">
      <c r="A1302" s="97"/>
      <c r="B1302" s="98"/>
      <c r="C1302" s="98"/>
      <c r="D1302" s="98"/>
      <c r="E1302" s="98"/>
      <c r="F1302" s="98"/>
      <c r="G1302" s="98"/>
      <c r="H1302" s="98"/>
      <c r="I1302" s="98"/>
      <c r="J1302" s="98"/>
      <c r="K1302" s="98"/>
      <c r="L1302" s="98"/>
      <c r="M1302" s="98"/>
      <c r="N1302" s="98"/>
      <c r="O1302" s="98"/>
      <c r="P1302" s="98"/>
      <c r="Q1302" s="98"/>
      <c r="R1302" s="98"/>
      <c r="S1302" s="98"/>
      <c r="T1302" s="98"/>
      <c r="U1302" s="98"/>
      <c r="V1302" s="98"/>
      <c r="W1302" s="98"/>
      <c r="X1302" s="98"/>
      <c r="Y1302" s="98"/>
      <c r="Z1302" s="98"/>
      <c r="AA1302" s="98"/>
      <c r="AB1302" s="98"/>
      <c r="AC1302" s="98"/>
      <c r="AD1302" s="98"/>
      <c r="AE1302" s="98"/>
      <c r="AF1302" s="98"/>
      <c r="AG1302" s="99"/>
    </row>
    <row r="1303" spans="1:55" ht="15.75" x14ac:dyDescent="0.25">
      <c r="A1303" s="9" t="s">
        <v>1706</v>
      </c>
      <c r="B1303" s="9" t="s">
        <v>1707</v>
      </c>
      <c r="C1303" s="9" t="s">
        <v>1708</v>
      </c>
      <c r="D1303" s="15">
        <v>15</v>
      </c>
      <c r="E1303" s="9" t="s">
        <v>1727</v>
      </c>
      <c r="F1303" s="9" t="s">
        <v>1728</v>
      </c>
      <c r="G1303" s="41">
        <v>0</v>
      </c>
      <c r="H1303" s="41">
        <v>15</v>
      </c>
      <c r="I1303" s="41">
        <v>0</v>
      </c>
      <c r="J1303" s="41">
        <v>0</v>
      </c>
      <c r="K1303" s="41">
        <v>0</v>
      </c>
      <c r="L1303" s="41">
        <v>1</v>
      </c>
      <c r="M1303" s="41">
        <v>0</v>
      </c>
      <c r="N1303" s="41">
        <v>0</v>
      </c>
      <c r="O1303" s="41">
        <v>0</v>
      </c>
      <c r="P1303" s="41">
        <v>0</v>
      </c>
      <c r="Q1303" s="41">
        <v>0</v>
      </c>
      <c r="R1303" s="41">
        <v>0</v>
      </c>
      <c r="S1303" s="41">
        <v>0</v>
      </c>
      <c r="T1303" s="41">
        <v>0</v>
      </c>
      <c r="U1303" s="41">
        <v>326</v>
      </c>
      <c r="V1303" s="41">
        <v>0</v>
      </c>
      <c r="W1303" s="41">
        <v>0</v>
      </c>
      <c r="X1303" s="42">
        <v>0</v>
      </c>
      <c r="Y1303" s="42">
        <v>0</v>
      </c>
      <c r="Z1303" s="42">
        <v>0</v>
      </c>
      <c r="AA1303" s="42">
        <v>0</v>
      </c>
      <c r="AB1303" s="42">
        <v>0</v>
      </c>
      <c r="AC1303" s="42">
        <v>0</v>
      </c>
      <c r="AD1303" s="42">
        <v>3</v>
      </c>
      <c r="AE1303" s="44">
        <v>0</v>
      </c>
      <c r="AF1303" s="25">
        <f>G1303+H1303+I1303+J1303+K1303+L1303+M1303+N1303+O1303+P1303+Q1303+R1303+S1303+T1303+U1303+V1303+W1303+X1303+Y1303+Z1303+AA1303+AB1303+AC1303+AD1303</f>
        <v>345</v>
      </c>
      <c r="AG1303" s="25">
        <f>G1303+H1303+I1303+J1303+K1303+L1303+M1303+N1303+O1303+P1303+Q1303+R1303+S1303+T1303+U1303+V1303+W1303+X1303+Z1303+Y1303+AA1303+AB1303+AC1303</f>
        <v>342</v>
      </c>
    </row>
    <row r="1304" spans="1:55" ht="15.75" x14ac:dyDescent="0.25">
      <c r="A1304" s="9" t="s">
        <v>1706</v>
      </c>
      <c r="B1304" s="9" t="s">
        <v>1707</v>
      </c>
      <c r="C1304" s="9" t="s">
        <v>1708</v>
      </c>
      <c r="D1304" s="15">
        <v>15</v>
      </c>
      <c r="E1304" s="9" t="s">
        <v>1729</v>
      </c>
      <c r="F1304" s="9" t="s">
        <v>1730</v>
      </c>
      <c r="G1304" s="42">
        <v>1</v>
      </c>
      <c r="H1304" s="42">
        <v>42</v>
      </c>
      <c r="I1304" s="42">
        <v>0</v>
      </c>
      <c r="J1304" s="42">
        <v>0</v>
      </c>
      <c r="K1304" s="42">
        <v>0</v>
      </c>
      <c r="L1304" s="42">
        <v>0</v>
      </c>
      <c r="M1304" s="42">
        <v>0</v>
      </c>
      <c r="N1304" s="42">
        <v>1</v>
      </c>
      <c r="O1304" s="42">
        <v>0</v>
      </c>
      <c r="P1304" s="42">
        <v>0</v>
      </c>
      <c r="Q1304" s="42">
        <v>0</v>
      </c>
      <c r="R1304" s="42">
        <v>0</v>
      </c>
      <c r="S1304" s="42">
        <v>0</v>
      </c>
      <c r="T1304" s="42">
        <v>1</v>
      </c>
      <c r="U1304" s="42">
        <v>576</v>
      </c>
      <c r="V1304" s="42">
        <v>0</v>
      </c>
      <c r="W1304" s="42">
        <v>0</v>
      </c>
      <c r="X1304" s="44">
        <v>0</v>
      </c>
      <c r="Y1304" s="44">
        <v>0</v>
      </c>
      <c r="Z1304" s="44">
        <v>1</v>
      </c>
      <c r="AA1304" s="44">
        <v>0</v>
      </c>
      <c r="AB1304" s="44">
        <v>1</v>
      </c>
      <c r="AC1304" s="44">
        <v>0</v>
      </c>
      <c r="AD1304" s="44">
        <v>14</v>
      </c>
      <c r="AE1304" s="44">
        <v>0</v>
      </c>
      <c r="AF1304" s="25">
        <f t="shared" ref="AF1304:AF1306" si="532">G1304+H1304+I1304+J1304+K1304+L1304+M1304+N1304+O1304+P1304+Q1304+R1304+S1304+T1304+U1304+V1304+W1304+X1304+Y1304+Z1304+AA1304+AB1304+AC1304+AD1304</f>
        <v>637</v>
      </c>
      <c r="AG1304" s="25">
        <f t="shared" ref="AG1304:AG1306" si="533">G1304+H1304+I1304+J1304+K1304+L1304+M1304+N1304+O1304+P1304+Q1304+R1304+S1304+T1304+U1304+V1304+W1304+X1304+Z1304+Y1304+AA1304+AB1304+AC1304</f>
        <v>623</v>
      </c>
    </row>
    <row r="1305" spans="1:55" ht="15.75" x14ac:dyDescent="0.25">
      <c r="A1305" s="9" t="s">
        <v>1706</v>
      </c>
      <c r="B1305" s="9" t="s">
        <v>1707</v>
      </c>
      <c r="C1305" s="9" t="s">
        <v>1708</v>
      </c>
      <c r="D1305" s="15">
        <v>15</v>
      </c>
      <c r="E1305" s="9" t="s">
        <v>1731</v>
      </c>
      <c r="F1305" s="9" t="s">
        <v>1732</v>
      </c>
      <c r="G1305" s="41">
        <v>1</v>
      </c>
      <c r="H1305" s="41">
        <v>202</v>
      </c>
      <c r="I1305" s="41">
        <v>1</v>
      </c>
      <c r="J1305" s="41">
        <v>0</v>
      </c>
      <c r="K1305" s="41">
        <v>0</v>
      </c>
      <c r="L1305" s="41">
        <v>0</v>
      </c>
      <c r="M1305" s="41">
        <v>2</v>
      </c>
      <c r="N1305" s="41">
        <v>3</v>
      </c>
      <c r="O1305" s="41">
        <v>2</v>
      </c>
      <c r="P1305" s="41">
        <v>0</v>
      </c>
      <c r="Q1305" s="41">
        <v>1</v>
      </c>
      <c r="R1305" s="41">
        <v>0</v>
      </c>
      <c r="S1305" s="41">
        <v>0</v>
      </c>
      <c r="T1305" s="41">
        <v>3</v>
      </c>
      <c r="U1305" s="41">
        <v>560</v>
      </c>
      <c r="V1305" s="41">
        <v>3</v>
      </c>
      <c r="W1305" s="41">
        <v>1</v>
      </c>
      <c r="X1305" s="42">
        <v>0</v>
      </c>
      <c r="Y1305" s="42">
        <v>1</v>
      </c>
      <c r="Z1305" s="42">
        <v>0</v>
      </c>
      <c r="AA1305" s="42">
        <v>0</v>
      </c>
      <c r="AB1305" s="42">
        <v>0</v>
      </c>
      <c r="AC1305" s="42">
        <v>2</v>
      </c>
      <c r="AD1305" s="42">
        <v>19</v>
      </c>
      <c r="AE1305" s="44">
        <v>0</v>
      </c>
      <c r="AF1305" s="25">
        <f t="shared" si="532"/>
        <v>801</v>
      </c>
      <c r="AG1305" s="25">
        <f t="shared" si="533"/>
        <v>782</v>
      </c>
    </row>
    <row r="1306" spans="1:55" ht="15.75" x14ac:dyDescent="0.25">
      <c r="A1306" s="9" t="s">
        <v>1706</v>
      </c>
      <c r="B1306" s="9" t="s">
        <v>1707</v>
      </c>
      <c r="C1306" s="9" t="s">
        <v>1708</v>
      </c>
      <c r="D1306" s="15">
        <v>15</v>
      </c>
      <c r="E1306" s="9" t="s">
        <v>1733</v>
      </c>
      <c r="F1306" s="9" t="s">
        <v>1734</v>
      </c>
      <c r="G1306" s="41">
        <v>0</v>
      </c>
      <c r="H1306" s="41">
        <v>28</v>
      </c>
      <c r="I1306" s="41">
        <v>0</v>
      </c>
      <c r="J1306" s="41">
        <v>0</v>
      </c>
      <c r="K1306" s="41">
        <v>0</v>
      </c>
      <c r="L1306" s="41">
        <v>0</v>
      </c>
      <c r="M1306" s="41">
        <v>0</v>
      </c>
      <c r="N1306" s="41">
        <v>0</v>
      </c>
      <c r="O1306" s="41">
        <v>0</v>
      </c>
      <c r="P1306" s="41">
        <v>0</v>
      </c>
      <c r="Q1306" s="41">
        <v>0</v>
      </c>
      <c r="R1306" s="41">
        <v>0</v>
      </c>
      <c r="S1306" s="41">
        <v>0</v>
      </c>
      <c r="T1306" s="41">
        <v>0</v>
      </c>
      <c r="U1306" s="41">
        <v>183</v>
      </c>
      <c r="V1306" s="41">
        <v>0</v>
      </c>
      <c r="W1306" s="41">
        <v>0</v>
      </c>
      <c r="X1306" s="42">
        <v>0</v>
      </c>
      <c r="Y1306" s="42">
        <v>0</v>
      </c>
      <c r="Z1306" s="42">
        <v>0</v>
      </c>
      <c r="AA1306" s="42">
        <v>0</v>
      </c>
      <c r="AB1306" s="42">
        <v>0</v>
      </c>
      <c r="AC1306" s="42">
        <v>0</v>
      </c>
      <c r="AD1306" s="42">
        <v>2</v>
      </c>
      <c r="AE1306" s="44">
        <v>0</v>
      </c>
      <c r="AF1306" s="25">
        <f t="shared" si="532"/>
        <v>213</v>
      </c>
      <c r="AG1306" s="25">
        <f t="shared" si="533"/>
        <v>211</v>
      </c>
    </row>
    <row r="1307" spans="1:55" s="26" customFormat="1" ht="15.75" x14ac:dyDescent="0.25">
      <c r="A1307" s="60"/>
      <c r="B1307" s="60"/>
      <c r="C1307" s="61"/>
      <c r="D1307" s="62"/>
      <c r="E1307" s="23" t="s">
        <v>11</v>
      </c>
      <c r="F1307" s="66" t="s">
        <v>10</v>
      </c>
      <c r="G1307" s="66">
        <f>SUM(G1303:G1306)</f>
        <v>2</v>
      </c>
      <c r="H1307" s="66">
        <f t="shared" ref="H1307:AG1307" si="534">SUM(H1303:H1306)</f>
        <v>287</v>
      </c>
      <c r="I1307" s="66">
        <f t="shared" si="534"/>
        <v>1</v>
      </c>
      <c r="J1307" s="66">
        <f t="shared" si="534"/>
        <v>0</v>
      </c>
      <c r="K1307" s="66">
        <f t="shared" si="534"/>
        <v>0</v>
      </c>
      <c r="L1307" s="66">
        <f t="shared" si="534"/>
        <v>1</v>
      </c>
      <c r="M1307" s="66">
        <f t="shared" si="534"/>
        <v>2</v>
      </c>
      <c r="N1307" s="66">
        <f t="shared" si="534"/>
        <v>4</v>
      </c>
      <c r="O1307" s="66">
        <f t="shared" si="534"/>
        <v>2</v>
      </c>
      <c r="P1307" s="66">
        <f t="shared" si="534"/>
        <v>0</v>
      </c>
      <c r="Q1307" s="66">
        <f t="shared" si="534"/>
        <v>1</v>
      </c>
      <c r="R1307" s="66">
        <f t="shared" si="534"/>
        <v>0</v>
      </c>
      <c r="S1307" s="66">
        <f t="shared" si="534"/>
        <v>0</v>
      </c>
      <c r="T1307" s="66">
        <f t="shared" si="534"/>
        <v>4</v>
      </c>
      <c r="U1307" s="66">
        <f t="shared" si="534"/>
        <v>1645</v>
      </c>
      <c r="V1307" s="66">
        <f t="shared" si="534"/>
        <v>3</v>
      </c>
      <c r="W1307" s="66">
        <f t="shared" si="534"/>
        <v>1</v>
      </c>
      <c r="X1307" s="66">
        <f t="shared" si="534"/>
        <v>0</v>
      </c>
      <c r="Y1307" s="66">
        <f t="shared" si="534"/>
        <v>1</v>
      </c>
      <c r="Z1307" s="66">
        <f t="shared" si="534"/>
        <v>1</v>
      </c>
      <c r="AA1307" s="66">
        <f t="shared" si="534"/>
        <v>0</v>
      </c>
      <c r="AB1307" s="66">
        <f t="shared" si="534"/>
        <v>1</v>
      </c>
      <c r="AC1307" s="66">
        <f t="shared" si="534"/>
        <v>2</v>
      </c>
      <c r="AD1307" s="66">
        <f t="shared" si="534"/>
        <v>38</v>
      </c>
      <c r="AE1307" s="66">
        <f t="shared" si="534"/>
        <v>0</v>
      </c>
      <c r="AF1307" s="67">
        <f t="shared" si="534"/>
        <v>1996</v>
      </c>
      <c r="AG1307" s="67">
        <f t="shared" si="534"/>
        <v>1958</v>
      </c>
      <c r="AH1307" s="83"/>
      <c r="AI1307" s="83"/>
      <c r="AJ1307" s="83"/>
      <c r="AK1307" s="83"/>
      <c r="AL1307" s="83"/>
      <c r="AM1307" s="83"/>
      <c r="AN1307" s="83"/>
      <c r="AO1307" s="83"/>
      <c r="AP1307" s="83"/>
      <c r="AQ1307" s="83"/>
      <c r="AR1307" s="83"/>
      <c r="AS1307" s="83"/>
      <c r="AT1307" s="83"/>
      <c r="AU1307" s="83"/>
      <c r="AV1307" s="83"/>
      <c r="AW1307" s="83"/>
      <c r="AX1307" s="83"/>
      <c r="AY1307" s="83"/>
      <c r="AZ1307" s="83"/>
      <c r="BA1307" s="83"/>
      <c r="BB1307" s="83"/>
      <c r="BC1307" s="83"/>
    </row>
    <row r="1308" spans="1:55" ht="15.75" x14ac:dyDescent="0.25">
      <c r="A1308" s="97"/>
      <c r="B1308" s="98"/>
      <c r="C1308" s="98"/>
      <c r="D1308" s="98"/>
      <c r="E1308" s="98"/>
      <c r="F1308" s="98"/>
      <c r="G1308" s="98"/>
      <c r="H1308" s="98"/>
      <c r="I1308" s="98"/>
      <c r="J1308" s="98"/>
      <c r="K1308" s="98"/>
      <c r="L1308" s="98"/>
      <c r="M1308" s="98"/>
      <c r="N1308" s="98"/>
      <c r="O1308" s="98"/>
      <c r="P1308" s="98"/>
      <c r="Q1308" s="98"/>
      <c r="R1308" s="98"/>
      <c r="S1308" s="98"/>
      <c r="T1308" s="98"/>
      <c r="U1308" s="98"/>
      <c r="V1308" s="98"/>
      <c r="W1308" s="98"/>
      <c r="X1308" s="98"/>
      <c r="Y1308" s="98"/>
      <c r="Z1308" s="98"/>
      <c r="AA1308" s="98"/>
      <c r="AB1308" s="98"/>
      <c r="AC1308" s="98"/>
      <c r="AD1308" s="98"/>
      <c r="AE1308" s="98"/>
      <c r="AF1308" s="98"/>
      <c r="AG1308" s="99"/>
    </row>
    <row r="1309" spans="1:55" ht="15.75" x14ac:dyDescent="0.25">
      <c r="A1309" s="9" t="s">
        <v>1706</v>
      </c>
      <c r="B1309" s="9" t="s">
        <v>1707</v>
      </c>
      <c r="C1309" s="9" t="s">
        <v>1708</v>
      </c>
      <c r="D1309" s="15">
        <v>16</v>
      </c>
      <c r="E1309" s="9" t="s">
        <v>1735</v>
      </c>
      <c r="F1309" s="9" t="s">
        <v>1736</v>
      </c>
      <c r="G1309" s="41">
        <v>4</v>
      </c>
      <c r="H1309" s="41">
        <v>120</v>
      </c>
      <c r="I1309" s="41">
        <v>1</v>
      </c>
      <c r="J1309" s="41">
        <v>0</v>
      </c>
      <c r="K1309" s="41">
        <v>0</v>
      </c>
      <c r="L1309" s="41">
        <v>0</v>
      </c>
      <c r="M1309" s="41">
        <v>0</v>
      </c>
      <c r="N1309" s="41">
        <v>2</v>
      </c>
      <c r="O1309" s="41">
        <v>0</v>
      </c>
      <c r="P1309" s="41">
        <v>0</v>
      </c>
      <c r="Q1309" s="41">
        <v>0</v>
      </c>
      <c r="R1309" s="41">
        <v>0</v>
      </c>
      <c r="S1309" s="41">
        <v>0</v>
      </c>
      <c r="T1309" s="41">
        <v>1</v>
      </c>
      <c r="U1309" s="41">
        <v>321</v>
      </c>
      <c r="V1309" s="41">
        <v>2</v>
      </c>
      <c r="W1309" s="41">
        <v>0</v>
      </c>
      <c r="X1309" s="42">
        <v>0</v>
      </c>
      <c r="Y1309" s="42">
        <v>1</v>
      </c>
      <c r="Z1309" s="42">
        <v>0</v>
      </c>
      <c r="AA1309" s="42">
        <v>0</v>
      </c>
      <c r="AB1309" s="42">
        <v>0</v>
      </c>
      <c r="AC1309" s="42">
        <v>0</v>
      </c>
      <c r="AD1309" s="42">
        <v>4</v>
      </c>
      <c r="AE1309" s="44">
        <v>0</v>
      </c>
      <c r="AF1309" s="25">
        <f>G1309+H1309+I1309+J1309+K1309+L1309+M1309+N1309+O1309+P1309+Q1309+R1309+S1309+T1309+U1309+V1309+W1309+X1309+Y1309+Z1309+AA1309+AB1309+AC1309+AD1309</f>
        <v>456</v>
      </c>
      <c r="AG1309" s="25">
        <f>G1309+H1309+I1309+J1309+K1309+L1309+M1309+N1309+O1309+P1309+Q1309+R1309+S1309+T1309+U1309+V1309+W1309+X1309+Z1309+Y1309+AA1309+AB1309+AC1309</f>
        <v>452</v>
      </c>
    </row>
    <row r="1310" spans="1:55" ht="15.75" x14ac:dyDescent="0.25">
      <c r="A1310" s="9" t="s">
        <v>1706</v>
      </c>
      <c r="B1310" s="9" t="s">
        <v>1707</v>
      </c>
      <c r="C1310" s="9" t="s">
        <v>1708</v>
      </c>
      <c r="D1310" s="15">
        <v>16</v>
      </c>
      <c r="E1310" s="9" t="s">
        <v>1737</v>
      </c>
      <c r="F1310" s="9" t="s">
        <v>1738</v>
      </c>
      <c r="G1310" s="42">
        <v>3</v>
      </c>
      <c r="H1310" s="42">
        <v>208</v>
      </c>
      <c r="I1310" s="42">
        <v>2</v>
      </c>
      <c r="J1310" s="42">
        <v>0</v>
      </c>
      <c r="K1310" s="42">
        <v>0</v>
      </c>
      <c r="L1310" s="42">
        <v>0</v>
      </c>
      <c r="M1310" s="42">
        <v>0</v>
      </c>
      <c r="N1310" s="42">
        <v>4</v>
      </c>
      <c r="O1310" s="42">
        <v>0</v>
      </c>
      <c r="P1310" s="42">
        <v>0</v>
      </c>
      <c r="Q1310" s="42">
        <v>0</v>
      </c>
      <c r="R1310" s="42">
        <v>0</v>
      </c>
      <c r="S1310" s="42">
        <v>0</v>
      </c>
      <c r="T1310" s="42">
        <v>0</v>
      </c>
      <c r="U1310" s="42">
        <v>283</v>
      </c>
      <c r="V1310" s="42">
        <v>3</v>
      </c>
      <c r="W1310" s="42">
        <v>0</v>
      </c>
      <c r="X1310" s="44">
        <v>1</v>
      </c>
      <c r="Y1310" s="44">
        <v>0</v>
      </c>
      <c r="Z1310" s="44">
        <v>0</v>
      </c>
      <c r="AA1310" s="44">
        <v>1</v>
      </c>
      <c r="AB1310" s="44">
        <v>0</v>
      </c>
      <c r="AC1310" s="44">
        <v>0</v>
      </c>
      <c r="AD1310" s="44">
        <v>6</v>
      </c>
      <c r="AE1310" s="44">
        <v>0</v>
      </c>
      <c r="AF1310" s="25">
        <f t="shared" ref="AF1310:AF1314" si="535">G1310+H1310+I1310+J1310+K1310+L1310+M1310+N1310+O1310+P1310+Q1310+R1310+S1310+T1310+U1310+V1310+W1310+X1310+Y1310+Z1310+AA1310+AB1310+AC1310+AD1310</f>
        <v>511</v>
      </c>
      <c r="AG1310" s="25">
        <f t="shared" ref="AG1310:AG1314" si="536">G1310+H1310+I1310+J1310+K1310+L1310+M1310+N1310+O1310+P1310+Q1310+R1310+S1310+T1310+U1310+V1310+W1310+X1310+Z1310+Y1310+AA1310+AB1310+AC1310</f>
        <v>505</v>
      </c>
    </row>
    <row r="1311" spans="1:55" ht="15.75" x14ac:dyDescent="0.25">
      <c r="A1311" s="9" t="s">
        <v>1706</v>
      </c>
      <c r="B1311" s="9" t="s">
        <v>1707</v>
      </c>
      <c r="C1311" s="9" t="s">
        <v>1708</v>
      </c>
      <c r="D1311" s="15">
        <v>16</v>
      </c>
      <c r="E1311" s="9" t="s">
        <v>1739</v>
      </c>
      <c r="F1311" s="9" t="s">
        <v>1740</v>
      </c>
      <c r="G1311" s="41">
        <v>1</v>
      </c>
      <c r="H1311" s="41">
        <v>88</v>
      </c>
      <c r="I1311" s="41">
        <v>1</v>
      </c>
      <c r="J1311" s="41">
        <v>0</v>
      </c>
      <c r="K1311" s="41">
        <v>0</v>
      </c>
      <c r="L1311" s="41">
        <v>2</v>
      </c>
      <c r="M1311" s="41">
        <v>0</v>
      </c>
      <c r="N1311" s="41">
        <v>2</v>
      </c>
      <c r="O1311" s="41">
        <v>0</v>
      </c>
      <c r="P1311" s="41">
        <v>0</v>
      </c>
      <c r="Q1311" s="41">
        <v>0</v>
      </c>
      <c r="R1311" s="41">
        <v>0</v>
      </c>
      <c r="S1311" s="41">
        <v>0</v>
      </c>
      <c r="T1311" s="41">
        <v>0</v>
      </c>
      <c r="U1311" s="41">
        <v>314</v>
      </c>
      <c r="V1311" s="41">
        <v>1</v>
      </c>
      <c r="W1311" s="41">
        <v>0</v>
      </c>
      <c r="X1311" s="42">
        <v>0</v>
      </c>
      <c r="Y1311" s="42">
        <v>0</v>
      </c>
      <c r="Z1311" s="42">
        <v>0</v>
      </c>
      <c r="AA1311" s="42">
        <v>0</v>
      </c>
      <c r="AB1311" s="42">
        <v>0</v>
      </c>
      <c r="AC1311" s="42">
        <v>0</v>
      </c>
      <c r="AD1311" s="42">
        <v>4</v>
      </c>
      <c r="AE1311" s="44">
        <v>0</v>
      </c>
      <c r="AF1311" s="25">
        <f t="shared" si="535"/>
        <v>413</v>
      </c>
      <c r="AG1311" s="25">
        <f t="shared" si="536"/>
        <v>409</v>
      </c>
    </row>
    <row r="1312" spans="1:55" ht="15.75" x14ac:dyDescent="0.25">
      <c r="A1312" s="9" t="s">
        <v>1706</v>
      </c>
      <c r="B1312" s="9" t="s">
        <v>1707</v>
      </c>
      <c r="C1312" s="9" t="s">
        <v>1708</v>
      </c>
      <c r="D1312" s="15">
        <v>16</v>
      </c>
      <c r="E1312" s="9" t="s">
        <v>1741</v>
      </c>
      <c r="F1312" s="9" t="s">
        <v>1742</v>
      </c>
      <c r="G1312" s="41">
        <v>1</v>
      </c>
      <c r="H1312" s="41">
        <v>30</v>
      </c>
      <c r="I1312" s="41">
        <v>0</v>
      </c>
      <c r="J1312" s="41">
        <v>0</v>
      </c>
      <c r="K1312" s="41">
        <v>0</v>
      </c>
      <c r="L1312" s="41">
        <v>0</v>
      </c>
      <c r="M1312" s="41">
        <v>0</v>
      </c>
      <c r="N1312" s="41">
        <v>1</v>
      </c>
      <c r="O1312" s="41">
        <v>0</v>
      </c>
      <c r="P1312" s="41">
        <v>0</v>
      </c>
      <c r="Q1312" s="41">
        <v>0</v>
      </c>
      <c r="R1312" s="41">
        <v>0</v>
      </c>
      <c r="S1312" s="41">
        <v>0</v>
      </c>
      <c r="T1312" s="41">
        <v>1</v>
      </c>
      <c r="U1312" s="41">
        <v>120</v>
      </c>
      <c r="V1312" s="41">
        <v>0</v>
      </c>
      <c r="W1312" s="41">
        <v>0</v>
      </c>
      <c r="X1312" s="42">
        <v>0</v>
      </c>
      <c r="Y1312" s="42">
        <v>0</v>
      </c>
      <c r="Z1312" s="42">
        <v>0</v>
      </c>
      <c r="AA1312" s="42">
        <v>0</v>
      </c>
      <c r="AB1312" s="42">
        <v>0</v>
      </c>
      <c r="AC1312" s="42">
        <v>0</v>
      </c>
      <c r="AD1312" s="42">
        <v>6</v>
      </c>
      <c r="AE1312" s="44">
        <v>0</v>
      </c>
      <c r="AF1312" s="25">
        <f t="shared" si="535"/>
        <v>159</v>
      </c>
      <c r="AG1312" s="25">
        <f t="shared" si="536"/>
        <v>153</v>
      </c>
    </row>
    <row r="1313" spans="1:55" ht="15.75" x14ac:dyDescent="0.25">
      <c r="A1313" s="9" t="s">
        <v>1706</v>
      </c>
      <c r="B1313" s="9" t="s">
        <v>1707</v>
      </c>
      <c r="C1313" s="9" t="s">
        <v>1708</v>
      </c>
      <c r="D1313" s="15">
        <v>16</v>
      </c>
      <c r="E1313" s="9" t="s">
        <v>1743</v>
      </c>
      <c r="F1313" s="9" t="s">
        <v>1744</v>
      </c>
      <c r="G1313" s="41">
        <v>0</v>
      </c>
      <c r="H1313" s="41">
        <v>100</v>
      </c>
      <c r="I1313" s="41">
        <v>1</v>
      </c>
      <c r="J1313" s="41">
        <v>0</v>
      </c>
      <c r="K1313" s="41">
        <v>0</v>
      </c>
      <c r="L1313" s="41">
        <v>0</v>
      </c>
      <c r="M1313" s="41">
        <v>2</v>
      </c>
      <c r="N1313" s="41">
        <v>1</v>
      </c>
      <c r="O1313" s="41">
        <v>0</v>
      </c>
      <c r="P1313" s="41">
        <v>0</v>
      </c>
      <c r="Q1313" s="41">
        <v>0</v>
      </c>
      <c r="R1313" s="41">
        <v>0</v>
      </c>
      <c r="S1313" s="41">
        <v>0</v>
      </c>
      <c r="T1313" s="41">
        <v>0</v>
      </c>
      <c r="U1313" s="41">
        <v>284</v>
      </c>
      <c r="V1313" s="41">
        <v>1</v>
      </c>
      <c r="W1313" s="41">
        <v>0</v>
      </c>
      <c r="X1313" s="42">
        <v>0</v>
      </c>
      <c r="Y1313" s="42">
        <v>1</v>
      </c>
      <c r="Z1313" s="42">
        <v>1</v>
      </c>
      <c r="AA1313" s="42">
        <v>0</v>
      </c>
      <c r="AB1313" s="42">
        <v>0</v>
      </c>
      <c r="AC1313" s="42">
        <v>0</v>
      </c>
      <c r="AD1313" s="42">
        <v>6</v>
      </c>
      <c r="AE1313" s="44">
        <v>0</v>
      </c>
      <c r="AF1313" s="25">
        <f t="shared" si="535"/>
        <v>397</v>
      </c>
      <c r="AG1313" s="25">
        <f t="shared" si="536"/>
        <v>391</v>
      </c>
    </row>
    <row r="1314" spans="1:55" ht="15.75" x14ac:dyDescent="0.25">
      <c r="A1314" s="9" t="s">
        <v>1706</v>
      </c>
      <c r="B1314" s="9" t="s">
        <v>1707</v>
      </c>
      <c r="C1314" s="9" t="s">
        <v>1708</v>
      </c>
      <c r="D1314" s="15">
        <v>16</v>
      </c>
      <c r="E1314" s="9" t="s">
        <v>1745</v>
      </c>
      <c r="F1314" s="9" t="s">
        <v>1746</v>
      </c>
      <c r="G1314" s="41">
        <v>1</v>
      </c>
      <c r="H1314" s="41">
        <v>215</v>
      </c>
      <c r="I1314" s="41">
        <v>1</v>
      </c>
      <c r="J1314" s="41">
        <v>0</v>
      </c>
      <c r="K1314" s="41">
        <v>0</v>
      </c>
      <c r="L1314" s="41">
        <v>0</v>
      </c>
      <c r="M1314" s="41">
        <v>0</v>
      </c>
      <c r="N1314" s="41">
        <v>3</v>
      </c>
      <c r="O1314" s="41">
        <v>0</v>
      </c>
      <c r="P1314" s="41">
        <v>0</v>
      </c>
      <c r="Q1314" s="41">
        <v>0</v>
      </c>
      <c r="R1314" s="41">
        <v>0</v>
      </c>
      <c r="S1314" s="41">
        <v>0</v>
      </c>
      <c r="T1314" s="41">
        <v>0</v>
      </c>
      <c r="U1314" s="41">
        <v>380</v>
      </c>
      <c r="V1314" s="41">
        <v>3</v>
      </c>
      <c r="W1314" s="41">
        <v>0</v>
      </c>
      <c r="X1314" s="42">
        <v>1</v>
      </c>
      <c r="Y1314" s="42">
        <v>0</v>
      </c>
      <c r="Z1314" s="42">
        <v>1</v>
      </c>
      <c r="AA1314" s="42">
        <v>1</v>
      </c>
      <c r="AB1314" s="42">
        <v>0</v>
      </c>
      <c r="AC1314" s="42">
        <v>0</v>
      </c>
      <c r="AD1314" s="42">
        <v>3</v>
      </c>
      <c r="AE1314" s="44">
        <v>0</v>
      </c>
      <c r="AF1314" s="25">
        <f t="shared" si="535"/>
        <v>609</v>
      </c>
      <c r="AG1314" s="25">
        <f t="shared" si="536"/>
        <v>606</v>
      </c>
    </row>
    <row r="1315" spans="1:55" s="26" customFormat="1" ht="15.75" x14ac:dyDescent="0.25">
      <c r="A1315" s="60"/>
      <c r="B1315" s="60"/>
      <c r="C1315" s="61"/>
      <c r="D1315" s="62"/>
      <c r="E1315" s="23" t="s">
        <v>134</v>
      </c>
      <c r="F1315" s="66" t="s">
        <v>10</v>
      </c>
      <c r="G1315" s="66">
        <f>SUM(G1309:G1314)</f>
        <v>10</v>
      </c>
      <c r="H1315" s="66">
        <f t="shared" ref="H1315:AG1315" si="537">SUM(H1309:H1314)</f>
        <v>761</v>
      </c>
      <c r="I1315" s="66">
        <f t="shared" si="537"/>
        <v>6</v>
      </c>
      <c r="J1315" s="66">
        <f t="shared" si="537"/>
        <v>0</v>
      </c>
      <c r="K1315" s="66">
        <f t="shared" si="537"/>
        <v>0</v>
      </c>
      <c r="L1315" s="66">
        <f t="shared" si="537"/>
        <v>2</v>
      </c>
      <c r="M1315" s="66">
        <f t="shared" si="537"/>
        <v>2</v>
      </c>
      <c r="N1315" s="66">
        <f t="shared" si="537"/>
        <v>13</v>
      </c>
      <c r="O1315" s="66">
        <f t="shared" si="537"/>
        <v>0</v>
      </c>
      <c r="P1315" s="66">
        <f t="shared" si="537"/>
        <v>0</v>
      </c>
      <c r="Q1315" s="66">
        <f t="shared" si="537"/>
        <v>0</v>
      </c>
      <c r="R1315" s="66">
        <f t="shared" si="537"/>
        <v>0</v>
      </c>
      <c r="S1315" s="66">
        <f t="shared" si="537"/>
        <v>0</v>
      </c>
      <c r="T1315" s="66">
        <f t="shared" si="537"/>
        <v>2</v>
      </c>
      <c r="U1315" s="66">
        <f t="shared" si="537"/>
        <v>1702</v>
      </c>
      <c r="V1315" s="66">
        <f t="shared" si="537"/>
        <v>10</v>
      </c>
      <c r="W1315" s="66">
        <f t="shared" si="537"/>
        <v>0</v>
      </c>
      <c r="X1315" s="66">
        <f t="shared" si="537"/>
        <v>2</v>
      </c>
      <c r="Y1315" s="66">
        <f t="shared" si="537"/>
        <v>2</v>
      </c>
      <c r="Z1315" s="66">
        <f t="shared" si="537"/>
        <v>2</v>
      </c>
      <c r="AA1315" s="66">
        <f t="shared" si="537"/>
        <v>2</v>
      </c>
      <c r="AB1315" s="66">
        <f t="shared" si="537"/>
        <v>0</v>
      </c>
      <c r="AC1315" s="66">
        <f t="shared" si="537"/>
        <v>0</v>
      </c>
      <c r="AD1315" s="66">
        <f t="shared" si="537"/>
        <v>29</v>
      </c>
      <c r="AE1315" s="66">
        <f t="shared" si="537"/>
        <v>0</v>
      </c>
      <c r="AF1315" s="67">
        <f t="shared" si="537"/>
        <v>2545</v>
      </c>
      <c r="AG1315" s="67">
        <f t="shared" si="537"/>
        <v>2516</v>
      </c>
      <c r="AH1315" s="83"/>
      <c r="AI1315" s="83"/>
      <c r="AJ1315" s="83"/>
      <c r="AK1315" s="83"/>
      <c r="AL1315" s="83"/>
      <c r="AM1315" s="83"/>
      <c r="AN1315" s="83"/>
      <c r="AO1315" s="83"/>
      <c r="AP1315" s="83"/>
      <c r="AQ1315" s="83"/>
      <c r="AR1315" s="83"/>
      <c r="AS1315" s="83"/>
      <c r="AT1315" s="83"/>
      <c r="AU1315" s="83"/>
      <c r="AV1315" s="83"/>
      <c r="AW1315" s="83"/>
      <c r="AX1315" s="83"/>
      <c r="AY1315" s="83"/>
      <c r="AZ1315" s="83"/>
      <c r="BA1315" s="83"/>
      <c r="BB1315" s="83"/>
      <c r="BC1315" s="83"/>
    </row>
    <row r="1316" spans="1:55" ht="15.75" x14ac:dyDescent="0.25">
      <c r="A1316" s="97"/>
      <c r="B1316" s="98"/>
      <c r="C1316" s="98"/>
      <c r="D1316" s="98"/>
      <c r="E1316" s="98"/>
      <c r="F1316" s="98"/>
      <c r="G1316" s="98"/>
      <c r="H1316" s="98"/>
      <c r="I1316" s="98"/>
      <c r="J1316" s="98"/>
      <c r="K1316" s="98"/>
      <c r="L1316" s="98"/>
      <c r="M1316" s="98"/>
      <c r="N1316" s="98"/>
      <c r="O1316" s="98"/>
      <c r="P1316" s="98"/>
      <c r="Q1316" s="98"/>
      <c r="R1316" s="98"/>
      <c r="S1316" s="98"/>
      <c r="T1316" s="98"/>
      <c r="U1316" s="98"/>
      <c r="V1316" s="98"/>
      <c r="W1316" s="98"/>
      <c r="X1316" s="98"/>
      <c r="Y1316" s="98"/>
      <c r="Z1316" s="98"/>
      <c r="AA1316" s="98"/>
      <c r="AB1316" s="98"/>
      <c r="AC1316" s="98"/>
      <c r="AD1316" s="98"/>
      <c r="AE1316" s="98"/>
      <c r="AF1316" s="98"/>
      <c r="AG1316" s="99"/>
    </row>
    <row r="1317" spans="1:55" ht="15.75" x14ac:dyDescent="0.25">
      <c r="A1317" s="9" t="s">
        <v>1706</v>
      </c>
      <c r="B1317" s="9" t="s">
        <v>1707</v>
      </c>
      <c r="C1317" s="9" t="s">
        <v>1708</v>
      </c>
      <c r="D1317" s="15">
        <v>17</v>
      </c>
      <c r="E1317" s="9" t="s">
        <v>1747</v>
      </c>
      <c r="F1317" s="9" t="s">
        <v>1748</v>
      </c>
      <c r="G1317" s="41">
        <v>2</v>
      </c>
      <c r="H1317" s="41">
        <v>150</v>
      </c>
      <c r="I1317" s="41">
        <v>2</v>
      </c>
      <c r="J1317" s="41">
        <v>0</v>
      </c>
      <c r="K1317" s="41">
        <v>0</v>
      </c>
      <c r="L1317" s="41">
        <v>1</v>
      </c>
      <c r="M1317" s="41">
        <v>1</v>
      </c>
      <c r="N1317" s="41">
        <v>2</v>
      </c>
      <c r="O1317" s="41">
        <v>0</v>
      </c>
      <c r="P1317" s="41">
        <v>0</v>
      </c>
      <c r="Q1317" s="41">
        <v>0</v>
      </c>
      <c r="R1317" s="41">
        <v>0</v>
      </c>
      <c r="S1317" s="41">
        <v>0</v>
      </c>
      <c r="T1317" s="41">
        <v>0</v>
      </c>
      <c r="U1317" s="41">
        <v>418</v>
      </c>
      <c r="V1317" s="41">
        <v>2</v>
      </c>
      <c r="W1317" s="41">
        <v>1</v>
      </c>
      <c r="X1317" s="42">
        <v>0</v>
      </c>
      <c r="Y1317" s="42">
        <v>1</v>
      </c>
      <c r="Z1317" s="42">
        <v>1</v>
      </c>
      <c r="AA1317" s="42">
        <v>0</v>
      </c>
      <c r="AB1317" s="42">
        <v>3</v>
      </c>
      <c r="AC1317" s="42">
        <v>0</v>
      </c>
      <c r="AD1317" s="42">
        <v>6</v>
      </c>
      <c r="AE1317" s="44">
        <v>0</v>
      </c>
      <c r="AF1317" s="25">
        <f>G1317+H1317+I1317+J1317+K1317+L1317+M1317+N1317+O1317+P1317+Q1317+R1317+S1317+T1317+U1317+V1317+W1317+X1317+Y1317+Z1317+AA1317+AB1317+AC1317+AD1317</f>
        <v>590</v>
      </c>
      <c r="AG1317" s="25">
        <f>G1317+H1317+I1317+J1317+K1317+L1317+M1317+N1317+O1317+P1317+Q1317+R1317+S1317+T1317+U1317+V1317+W1317+X1317+Z1317+Y1317+AA1317+AB1317+AC1317</f>
        <v>584</v>
      </c>
    </row>
    <row r="1318" spans="1:55" ht="15.75" x14ac:dyDescent="0.25">
      <c r="A1318" s="9" t="s">
        <v>1706</v>
      </c>
      <c r="B1318" s="9" t="s">
        <v>1707</v>
      </c>
      <c r="C1318" s="9" t="s">
        <v>1708</v>
      </c>
      <c r="D1318" s="15">
        <v>17</v>
      </c>
      <c r="E1318" s="9" t="s">
        <v>1749</v>
      </c>
      <c r="F1318" s="9" t="s">
        <v>1750</v>
      </c>
      <c r="G1318" s="42">
        <v>2</v>
      </c>
      <c r="H1318" s="42">
        <v>57</v>
      </c>
      <c r="I1318" s="42">
        <v>0</v>
      </c>
      <c r="J1318" s="42">
        <v>1</v>
      </c>
      <c r="K1318" s="42">
        <v>0</v>
      </c>
      <c r="L1318" s="42">
        <v>2</v>
      </c>
      <c r="M1318" s="42">
        <v>1</v>
      </c>
      <c r="N1318" s="42">
        <v>1</v>
      </c>
      <c r="O1318" s="42">
        <v>0</v>
      </c>
      <c r="P1318" s="42">
        <v>0</v>
      </c>
      <c r="Q1318" s="42">
        <v>0</v>
      </c>
      <c r="R1318" s="42">
        <v>0</v>
      </c>
      <c r="S1318" s="42">
        <v>0</v>
      </c>
      <c r="T1318" s="42">
        <v>1</v>
      </c>
      <c r="U1318" s="42">
        <v>346</v>
      </c>
      <c r="V1318" s="42">
        <v>2</v>
      </c>
      <c r="W1318" s="42">
        <v>0</v>
      </c>
      <c r="X1318" s="44">
        <v>0</v>
      </c>
      <c r="Y1318" s="44">
        <v>0</v>
      </c>
      <c r="Z1318" s="44">
        <v>1</v>
      </c>
      <c r="AA1318" s="44">
        <v>0</v>
      </c>
      <c r="AB1318" s="44">
        <v>1</v>
      </c>
      <c r="AC1318" s="44">
        <v>1</v>
      </c>
      <c r="AD1318" s="44">
        <v>10</v>
      </c>
      <c r="AE1318" s="44">
        <v>0</v>
      </c>
      <c r="AF1318" s="25">
        <f t="shared" ref="AF1318:AF1322" si="538">G1318+H1318+I1318+J1318+K1318+L1318+M1318+N1318+O1318+P1318+Q1318+R1318+S1318+T1318+U1318+V1318+W1318+X1318+Y1318+Z1318+AA1318+AB1318+AC1318+AD1318</f>
        <v>426</v>
      </c>
      <c r="AG1318" s="25">
        <f t="shared" ref="AG1318:AG1322" si="539">G1318+H1318+I1318+J1318+K1318+L1318+M1318+N1318+O1318+P1318+Q1318+R1318+S1318+T1318+U1318+V1318+W1318+X1318+Z1318+Y1318+AA1318+AB1318+AC1318</f>
        <v>416</v>
      </c>
    </row>
    <row r="1319" spans="1:55" ht="15.75" x14ac:dyDescent="0.25">
      <c r="A1319" s="9" t="s">
        <v>1706</v>
      </c>
      <c r="B1319" s="9" t="s">
        <v>1707</v>
      </c>
      <c r="C1319" s="9" t="s">
        <v>1708</v>
      </c>
      <c r="D1319" s="15">
        <v>17</v>
      </c>
      <c r="E1319" s="9" t="s">
        <v>1751</v>
      </c>
      <c r="F1319" s="9" t="s">
        <v>1752</v>
      </c>
      <c r="G1319" s="41">
        <v>3</v>
      </c>
      <c r="H1319" s="41">
        <v>99</v>
      </c>
      <c r="I1319" s="41">
        <v>0</v>
      </c>
      <c r="J1319" s="41">
        <v>0</v>
      </c>
      <c r="K1319" s="41">
        <v>0</v>
      </c>
      <c r="L1319" s="41">
        <v>1</v>
      </c>
      <c r="M1319" s="41">
        <v>0</v>
      </c>
      <c r="N1319" s="41">
        <v>0</v>
      </c>
      <c r="O1319" s="41">
        <v>0</v>
      </c>
      <c r="P1319" s="41">
        <v>0</v>
      </c>
      <c r="Q1319" s="41">
        <v>0</v>
      </c>
      <c r="R1319" s="41">
        <v>0</v>
      </c>
      <c r="S1319" s="41">
        <v>0</v>
      </c>
      <c r="T1319" s="41">
        <v>0</v>
      </c>
      <c r="U1319" s="41">
        <v>236</v>
      </c>
      <c r="V1319" s="41">
        <v>1</v>
      </c>
      <c r="W1319" s="41">
        <v>0</v>
      </c>
      <c r="X1319" s="42">
        <v>1</v>
      </c>
      <c r="Y1319" s="42">
        <v>0</v>
      </c>
      <c r="Z1319" s="42">
        <v>0</v>
      </c>
      <c r="AA1319" s="42">
        <v>0</v>
      </c>
      <c r="AB1319" s="42">
        <v>0</v>
      </c>
      <c r="AC1319" s="42">
        <v>0</v>
      </c>
      <c r="AD1319" s="42">
        <v>1</v>
      </c>
      <c r="AE1319" s="44">
        <v>0</v>
      </c>
      <c r="AF1319" s="25">
        <f t="shared" si="538"/>
        <v>342</v>
      </c>
      <c r="AG1319" s="25">
        <f t="shared" si="539"/>
        <v>341</v>
      </c>
    </row>
    <row r="1320" spans="1:55" ht="15.75" x14ac:dyDescent="0.25">
      <c r="A1320" s="9" t="s">
        <v>1706</v>
      </c>
      <c r="B1320" s="9" t="s">
        <v>1707</v>
      </c>
      <c r="C1320" s="9" t="s">
        <v>1708</v>
      </c>
      <c r="D1320" s="15">
        <v>17</v>
      </c>
      <c r="E1320" s="9" t="s">
        <v>1753</v>
      </c>
      <c r="F1320" s="9" t="s">
        <v>1754</v>
      </c>
      <c r="G1320" s="41">
        <v>1</v>
      </c>
      <c r="H1320" s="41">
        <v>49</v>
      </c>
      <c r="I1320" s="41">
        <v>0</v>
      </c>
      <c r="J1320" s="41">
        <v>0</v>
      </c>
      <c r="K1320" s="41">
        <v>0</v>
      </c>
      <c r="L1320" s="41">
        <v>1</v>
      </c>
      <c r="M1320" s="41">
        <v>0</v>
      </c>
      <c r="N1320" s="41">
        <v>0</v>
      </c>
      <c r="O1320" s="41">
        <v>0</v>
      </c>
      <c r="P1320" s="41">
        <v>0</v>
      </c>
      <c r="Q1320" s="41">
        <v>0</v>
      </c>
      <c r="R1320" s="41">
        <v>0</v>
      </c>
      <c r="S1320" s="41">
        <v>0</v>
      </c>
      <c r="T1320" s="41">
        <v>0</v>
      </c>
      <c r="U1320" s="41">
        <v>297</v>
      </c>
      <c r="V1320" s="41">
        <v>0</v>
      </c>
      <c r="W1320" s="41">
        <v>0</v>
      </c>
      <c r="X1320" s="42">
        <v>0</v>
      </c>
      <c r="Y1320" s="42">
        <v>1</v>
      </c>
      <c r="Z1320" s="42">
        <v>0</v>
      </c>
      <c r="AA1320" s="42">
        <v>0</v>
      </c>
      <c r="AB1320" s="42">
        <v>0</v>
      </c>
      <c r="AC1320" s="42">
        <v>1</v>
      </c>
      <c r="AD1320" s="42">
        <v>6</v>
      </c>
      <c r="AE1320" s="44">
        <v>0</v>
      </c>
      <c r="AF1320" s="25">
        <f t="shared" si="538"/>
        <v>356</v>
      </c>
      <c r="AG1320" s="25">
        <f t="shared" si="539"/>
        <v>350</v>
      </c>
    </row>
    <row r="1321" spans="1:55" ht="15.75" x14ac:dyDescent="0.25">
      <c r="A1321" s="9" t="s">
        <v>1706</v>
      </c>
      <c r="B1321" s="9" t="s">
        <v>1707</v>
      </c>
      <c r="C1321" s="9" t="s">
        <v>1708</v>
      </c>
      <c r="D1321" s="15">
        <v>17</v>
      </c>
      <c r="E1321" s="9" t="s">
        <v>1755</v>
      </c>
      <c r="F1321" s="9" t="s">
        <v>1756</v>
      </c>
      <c r="G1321" s="41">
        <v>4</v>
      </c>
      <c r="H1321" s="41">
        <v>197</v>
      </c>
      <c r="I1321" s="41">
        <v>0</v>
      </c>
      <c r="J1321" s="41">
        <v>0</v>
      </c>
      <c r="K1321" s="41">
        <v>1</v>
      </c>
      <c r="L1321" s="41">
        <v>1</v>
      </c>
      <c r="M1321" s="41">
        <v>1</v>
      </c>
      <c r="N1321" s="41">
        <v>4</v>
      </c>
      <c r="O1321" s="41">
        <v>0</v>
      </c>
      <c r="P1321" s="41">
        <v>1</v>
      </c>
      <c r="Q1321" s="41">
        <v>0</v>
      </c>
      <c r="R1321" s="41">
        <v>0</v>
      </c>
      <c r="S1321" s="41">
        <v>0</v>
      </c>
      <c r="T1321" s="41">
        <v>0</v>
      </c>
      <c r="U1321" s="41">
        <v>212</v>
      </c>
      <c r="V1321" s="41">
        <v>1</v>
      </c>
      <c r="W1321" s="41">
        <v>0</v>
      </c>
      <c r="X1321" s="42">
        <v>0</v>
      </c>
      <c r="Y1321" s="42">
        <v>0</v>
      </c>
      <c r="Z1321" s="42">
        <v>0</v>
      </c>
      <c r="AA1321" s="42">
        <v>0</v>
      </c>
      <c r="AB1321" s="42">
        <v>1</v>
      </c>
      <c r="AC1321" s="42">
        <v>0</v>
      </c>
      <c r="AD1321" s="42">
        <v>10</v>
      </c>
      <c r="AE1321" s="44">
        <v>0</v>
      </c>
      <c r="AF1321" s="25">
        <f t="shared" si="538"/>
        <v>433</v>
      </c>
      <c r="AG1321" s="25">
        <f t="shared" si="539"/>
        <v>423</v>
      </c>
    </row>
    <row r="1322" spans="1:55" ht="15.75" x14ac:dyDescent="0.25">
      <c r="A1322" s="9" t="s">
        <v>1706</v>
      </c>
      <c r="B1322" s="9" t="s">
        <v>1707</v>
      </c>
      <c r="C1322" s="9" t="s">
        <v>1708</v>
      </c>
      <c r="D1322" s="15">
        <v>17</v>
      </c>
      <c r="E1322" s="9" t="s">
        <v>1757</v>
      </c>
      <c r="F1322" s="9" t="s">
        <v>1758</v>
      </c>
      <c r="G1322" s="41">
        <v>0</v>
      </c>
      <c r="H1322" s="41">
        <v>73</v>
      </c>
      <c r="I1322" s="41">
        <v>0</v>
      </c>
      <c r="J1322" s="41">
        <v>0</v>
      </c>
      <c r="K1322" s="41">
        <v>0</v>
      </c>
      <c r="L1322" s="41">
        <v>2</v>
      </c>
      <c r="M1322" s="41">
        <v>0</v>
      </c>
      <c r="N1322" s="41">
        <v>2</v>
      </c>
      <c r="O1322" s="41">
        <v>0</v>
      </c>
      <c r="P1322" s="41">
        <v>0</v>
      </c>
      <c r="Q1322" s="41">
        <v>0</v>
      </c>
      <c r="R1322" s="41">
        <v>0</v>
      </c>
      <c r="S1322" s="41">
        <v>0</v>
      </c>
      <c r="T1322" s="41">
        <v>1</v>
      </c>
      <c r="U1322" s="41">
        <v>191</v>
      </c>
      <c r="V1322" s="41">
        <v>0</v>
      </c>
      <c r="W1322" s="41">
        <v>0</v>
      </c>
      <c r="X1322" s="42">
        <v>1</v>
      </c>
      <c r="Y1322" s="42">
        <v>0</v>
      </c>
      <c r="Z1322" s="42">
        <v>0</v>
      </c>
      <c r="AA1322" s="42">
        <v>0</v>
      </c>
      <c r="AB1322" s="42">
        <v>0</v>
      </c>
      <c r="AC1322" s="42">
        <v>0</v>
      </c>
      <c r="AD1322" s="42">
        <v>0</v>
      </c>
      <c r="AE1322" s="44">
        <v>0</v>
      </c>
      <c r="AF1322" s="25">
        <f t="shared" si="538"/>
        <v>270</v>
      </c>
      <c r="AG1322" s="25">
        <f t="shared" si="539"/>
        <v>270</v>
      </c>
    </row>
    <row r="1323" spans="1:55" s="26" customFormat="1" ht="15.75" x14ac:dyDescent="0.25">
      <c r="A1323" s="60"/>
      <c r="B1323" s="60"/>
      <c r="C1323" s="61"/>
      <c r="D1323" s="62"/>
      <c r="E1323" s="23" t="s">
        <v>134</v>
      </c>
      <c r="F1323" s="66" t="s">
        <v>10</v>
      </c>
      <c r="G1323" s="66">
        <f>SUM(G1317:G1322)</f>
        <v>12</v>
      </c>
      <c r="H1323" s="66">
        <f t="shared" ref="H1323:AG1323" si="540">SUM(H1317:H1322)</f>
        <v>625</v>
      </c>
      <c r="I1323" s="66">
        <f t="shared" si="540"/>
        <v>2</v>
      </c>
      <c r="J1323" s="66">
        <f t="shared" si="540"/>
        <v>1</v>
      </c>
      <c r="K1323" s="66">
        <f t="shared" si="540"/>
        <v>1</v>
      </c>
      <c r="L1323" s="66">
        <f t="shared" si="540"/>
        <v>8</v>
      </c>
      <c r="M1323" s="66">
        <f t="shared" si="540"/>
        <v>3</v>
      </c>
      <c r="N1323" s="66">
        <f t="shared" si="540"/>
        <v>9</v>
      </c>
      <c r="O1323" s="66">
        <f t="shared" si="540"/>
        <v>0</v>
      </c>
      <c r="P1323" s="66">
        <f t="shared" si="540"/>
        <v>1</v>
      </c>
      <c r="Q1323" s="66">
        <f t="shared" si="540"/>
        <v>0</v>
      </c>
      <c r="R1323" s="66">
        <f t="shared" si="540"/>
        <v>0</v>
      </c>
      <c r="S1323" s="66">
        <f t="shared" si="540"/>
        <v>0</v>
      </c>
      <c r="T1323" s="66">
        <f t="shared" si="540"/>
        <v>2</v>
      </c>
      <c r="U1323" s="66">
        <f t="shared" si="540"/>
        <v>1700</v>
      </c>
      <c r="V1323" s="66">
        <f t="shared" si="540"/>
        <v>6</v>
      </c>
      <c r="W1323" s="66">
        <f t="shared" si="540"/>
        <v>1</v>
      </c>
      <c r="X1323" s="66">
        <f t="shared" si="540"/>
        <v>2</v>
      </c>
      <c r="Y1323" s="66">
        <f t="shared" si="540"/>
        <v>2</v>
      </c>
      <c r="Z1323" s="66">
        <f t="shared" si="540"/>
        <v>2</v>
      </c>
      <c r="AA1323" s="66">
        <f t="shared" si="540"/>
        <v>0</v>
      </c>
      <c r="AB1323" s="66">
        <f t="shared" si="540"/>
        <v>5</v>
      </c>
      <c r="AC1323" s="66">
        <f t="shared" si="540"/>
        <v>2</v>
      </c>
      <c r="AD1323" s="66">
        <f t="shared" si="540"/>
        <v>33</v>
      </c>
      <c r="AE1323" s="66">
        <f t="shared" si="540"/>
        <v>0</v>
      </c>
      <c r="AF1323" s="67">
        <f t="shared" si="540"/>
        <v>2417</v>
      </c>
      <c r="AG1323" s="67">
        <f t="shared" si="540"/>
        <v>2384</v>
      </c>
      <c r="AH1323" s="83"/>
      <c r="AI1323" s="83"/>
      <c r="AJ1323" s="83"/>
      <c r="AK1323" s="83"/>
      <c r="AL1323" s="83"/>
      <c r="AM1323" s="83"/>
      <c r="AN1323" s="83"/>
      <c r="AO1323" s="83"/>
      <c r="AP1323" s="83"/>
      <c r="AQ1323" s="83"/>
      <c r="AR1323" s="83"/>
      <c r="AS1323" s="83"/>
      <c r="AT1323" s="83"/>
      <c r="AU1323" s="83"/>
      <c r="AV1323" s="83"/>
      <c r="AW1323" s="83"/>
      <c r="AX1323" s="83"/>
      <c r="AY1323" s="83"/>
      <c r="AZ1323" s="83"/>
      <c r="BA1323" s="83"/>
      <c r="BB1323" s="83"/>
      <c r="BC1323" s="83"/>
    </row>
    <row r="1324" spans="1:55" ht="15.75" x14ac:dyDescent="0.25">
      <c r="A1324" s="97"/>
      <c r="B1324" s="98"/>
      <c r="C1324" s="98"/>
      <c r="D1324" s="98"/>
      <c r="E1324" s="98"/>
      <c r="F1324" s="98"/>
      <c r="G1324" s="98"/>
      <c r="H1324" s="98"/>
      <c r="I1324" s="98"/>
      <c r="J1324" s="98"/>
      <c r="K1324" s="98"/>
      <c r="L1324" s="98"/>
      <c r="M1324" s="98"/>
      <c r="N1324" s="98"/>
      <c r="O1324" s="98"/>
      <c r="P1324" s="98"/>
      <c r="Q1324" s="98"/>
      <c r="R1324" s="98"/>
      <c r="S1324" s="98"/>
      <c r="T1324" s="98"/>
      <c r="U1324" s="98"/>
      <c r="V1324" s="98"/>
      <c r="W1324" s="98"/>
      <c r="X1324" s="98"/>
      <c r="Y1324" s="98"/>
      <c r="Z1324" s="98"/>
      <c r="AA1324" s="98"/>
      <c r="AB1324" s="98"/>
      <c r="AC1324" s="98"/>
      <c r="AD1324" s="98"/>
      <c r="AE1324" s="98"/>
      <c r="AF1324" s="98"/>
      <c r="AG1324" s="99"/>
    </row>
    <row r="1325" spans="1:55" ht="15.75" x14ac:dyDescent="0.25">
      <c r="A1325" s="9" t="s">
        <v>1706</v>
      </c>
      <c r="B1325" s="9" t="s">
        <v>1707</v>
      </c>
      <c r="C1325" s="9" t="s">
        <v>1708</v>
      </c>
      <c r="D1325" s="15">
        <v>18</v>
      </c>
      <c r="E1325" s="9" t="s">
        <v>1759</v>
      </c>
      <c r="F1325" s="9" t="s">
        <v>1760</v>
      </c>
      <c r="G1325" s="41">
        <v>4</v>
      </c>
      <c r="H1325" s="41">
        <v>71</v>
      </c>
      <c r="I1325" s="41">
        <v>0</v>
      </c>
      <c r="J1325" s="41">
        <v>1</v>
      </c>
      <c r="K1325" s="41">
        <v>0</v>
      </c>
      <c r="L1325" s="41">
        <v>1</v>
      </c>
      <c r="M1325" s="41">
        <v>1</v>
      </c>
      <c r="N1325" s="41">
        <v>1</v>
      </c>
      <c r="O1325" s="41">
        <v>0</v>
      </c>
      <c r="P1325" s="41">
        <v>0</v>
      </c>
      <c r="Q1325" s="41">
        <v>0</v>
      </c>
      <c r="R1325" s="41">
        <v>0</v>
      </c>
      <c r="S1325" s="41">
        <v>0</v>
      </c>
      <c r="T1325" s="41">
        <v>0</v>
      </c>
      <c r="U1325" s="41">
        <v>439</v>
      </c>
      <c r="V1325" s="41">
        <v>0</v>
      </c>
      <c r="W1325" s="41">
        <v>0</v>
      </c>
      <c r="X1325" s="42">
        <v>0</v>
      </c>
      <c r="Y1325" s="42">
        <v>1</v>
      </c>
      <c r="Z1325" s="42">
        <v>0</v>
      </c>
      <c r="AA1325" s="42">
        <v>0</v>
      </c>
      <c r="AB1325" s="42">
        <v>0</v>
      </c>
      <c r="AC1325" s="42">
        <v>0</v>
      </c>
      <c r="AD1325" s="42">
        <v>4</v>
      </c>
      <c r="AE1325" s="44">
        <v>0</v>
      </c>
      <c r="AF1325" s="25">
        <f>G1325+H1325+I1325+J1325+K1325+L1325+M1325+N1325+O1325+P1325+Q1325+R1325+S1325+T1325+U1325+V1325+W1325+X1325+Y1325+Z1325+AA1325+AB1325+AC1325+AD1325</f>
        <v>523</v>
      </c>
      <c r="AG1325" s="25">
        <f>G1325+H1325+I1325+J1325+K1325+L1325+M1325+N1325+O1325+P1325+Q1325+R1325+S1325+T1325+U1325+V1325+W1325+X1325+Z1325+Y1325+AA1325+AB1325+AC1325</f>
        <v>519</v>
      </c>
    </row>
    <row r="1326" spans="1:55" ht="15.75" x14ac:dyDescent="0.25">
      <c r="A1326" s="9" t="s">
        <v>1706</v>
      </c>
      <c r="B1326" s="9" t="s">
        <v>1707</v>
      </c>
      <c r="C1326" s="9" t="s">
        <v>1708</v>
      </c>
      <c r="D1326" s="15">
        <v>18</v>
      </c>
      <c r="E1326" s="9" t="s">
        <v>1761</v>
      </c>
      <c r="F1326" s="9" t="s">
        <v>1762</v>
      </c>
      <c r="G1326" s="42">
        <v>5</v>
      </c>
      <c r="H1326" s="42">
        <v>117</v>
      </c>
      <c r="I1326" s="42">
        <v>1</v>
      </c>
      <c r="J1326" s="42">
        <v>0</v>
      </c>
      <c r="K1326" s="42">
        <v>1</v>
      </c>
      <c r="L1326" s="42">
        <v>1</v>
      </c>
      <c r="M1326" s="42">
        <v>0</v>
      </c>
      <c r="N1326" s="42">
        <v>4</v>
      </c>
      <c r="O1326" s="42">
        <v>0</v>
      </c>
      <c r="P1326" s="42">
        <v>0</v>
      </c>
      <c r="Q1326" s="42">
        <v>0</v>
      </c>
      <c r="R1326" s="42">
        <v>0</v>
      </c>
      <c r="S1326" s="42">
        <v>0</v>
      </c>
      <c r="T1326" s="42">
        <v>1</v>
      </c>
      <c r="U1326" s="42">
        <v>735</v>
      </c>
      <c r="V1326" s="42">
        <v>1</v>
      </c>
      <c r="W1326" s="42">
        <v>0</v>
      </c>
      <c r="X1326" s="44">
        <v>1</v>
      </c>
      <c r="Y1326" s="44">
        <v>2</v>
      </c>
      <c r="Z1326" s="44">
        <v>0</v>
      </c>
      <c r="AA1326" s="44">
        <v>0</v>
      </c>
      <c r="AB1326" s="44">
        <v>0</v>
      </c>
      <c r="AC1326" s="44">
        <v>0</v>
      </c>
      <c r="AD1326" s="44">
        <v>7</v>
      </c>
      <c r="AE1326" s="44">
        <v>0</v>
      </c>
      <c r="AF1326" s="25">
        <f t="shared" ref="AF1326:AF1331" si="541">G1326+H1326+I1326+J1326+K1326+L1326+M1326+N1326+O1326+P1326+Q1326+R1326+S1326+T1326+U1326+V1326+W1326+X1326+Y1326+Z1326+AA1326+AB1326+AC1326+AD1326</f>
        <v>876</v>
      </c>
      <c r="AG1326" s="25">
        <f t="shared" ref="AG1326:AG1331" si="542">G1326+H1326+I1326+J1326+K1326+L1326+M1326+N1326+O1326+P1326+Q1326+R1326+S1326+T1326+U1326+V1326+W1326+X1326+Z1326+Y1326+AA1326+AB1326+AC1326</f>
        <v>869</v>
      </c>
    </row>
    <row r="1327" spans="1:55" ht="15.75" x14ac:dyDescent="0.25">
      <c r="A1327" s="9" t="s">
        <v>1706</v>
      </c>
      <c r="B1327" s="9" t="s">
        <v>1707</v>
      </c>
      <c r="C1327" s="9" t="s">
        <v>1708</v>
      </c>
      <c r="D1327" s="15">
        <v>18</v>
      </c>
      <c r="E1327" s="9" t="s">
        <v>1763</v>
      </c>
      <c r="F1327" s="9" t="s">
        <v>1764</v>
      </c>
      <c r="G1327" s="41">
        <v>2</v>
      </c>
      <c r="H1327" s="41">
        <v>28</v>
      </c>
      <c r="I1327" s="41">
        <v>1</v>
      </c>
      <c r="J1327" s="41">
        <v>0</v>
      </c>
      <c r="K1327" s="41">
        <v>0</v>
      </c>
      <c r="L1327" s="41">
        <v>1</v>
      </c>
      <c r="M1327" s="41">
        <v>0</v>
      </c>
      <c r="N1327" s="41">
        <v>0</v>
      </c>
      <c r="O1327" s="41">
        <v>0</v>
      </c>
      <c r="P1327" s="41">
        <v>0</v>
      </c>
      <c r="Q1327" s="41">
        <v>0</v>
      </c>
      <c r="R1327" s="41">
        <v>0</v>
      </c>
      <c r="S1327" s="41">
        <v>0</v>
      </c>
      <c r="T1327" s="41">
        <v>0</v>
      </c>
      <c r="U1327" s="41">
        <v>623</v>
      </c>
      <c r="V1327" s="41">
        <v>1</v>
      </c>
      <c r="W1327" s="41">
        <v>0</v>
      </c>
      <c r="X1327" s="42">
        <v>0</v>
      </c>
      <c r="Y1327" s="42">
        <v>2</v>
      </c>
      <c r="Z1327" s="42">
        <v>1</v>
      </c>
      <c r="AA1327" s="42">
        <v>0</v>
      </c>
      <c r="AB1327" s="42">
        <v>1</v>
      </c>
      <c r="AC1327" s="42">
        <v>0</v>
      </c>
      <c r="AD1327" s="42">
        <v>8</v>
      </c>
      <c r="AE1327" s="44">
        <v>0</v>
      </c>
      <c r="AF1327" s="25">
        <f t="shared" si="541"/>
        <v>668</v>
      </c>
      <c r="AG1327" s="25">
        <f t="shared" si="542"/>
        <v>660</v>
      </c>
    </row>
    <row r="1328" spans="1:55" ht="15.75" x14ac:dyDescent="0.25">
      <c r="A1328" s="9" t="s">
        <v>1706</v>
      </c>
      <c r="B1328" s="9" t="s">
        <v>1707</v>
      </c>
      <c r="C1328" s="9" t="s">
        <v>1708</v>
      </c>
      <c r="D1328" s="15">
        <v>18</v>
      </c>
      <c r="E1328" s="9" t="s">
        <v>1765</v>
      </c>
      <c r="F1328" s="9" t="s">
        <v>1766</v>
      </c>
      <c r="G1328" s="41">
        <v>0</v>
      </c>
      <c r="H1328" s="41">
        <v>29</v>
      </c>
      <c r="I1328" s="41">
        <v>0</v>
      </c>
      <c r="J1328" s="41">
        <v>0</v>
      </c>
      <c r="K1328" s="41">
        <v>0</v>
      </c>
      <c r="L1328" s="41">
        <v>2</v>
      </c>
      <c r="M1328" s="41">
        <v>0</v>
      </c>
      <c r="N1328" s="41">
        <v>0</v>
      </c>
      <c r="O1328" s="41">
        <v>0</v>
      </c>
      <c r="P1328" s="41">
        <v>0</v>
      </c>
      <c r="Q1328" s="41">
        <v>0</v>
      </c>
      <c r="R1328" s="41">
        <v>0</v>
      </c>
      <c r="S1328" s="41">
        <v>0</v>
      </c>
      <c r="T1328" s="41">
        <v>0</v>
      </c>
      <c r="U1328" s="41">
        <v>178</v>
      </c>
      <c r="V1328" s="41">
        <v>1</v>
      </c>
      <c r="W1328" s="41">
        <v>0</v>
      </c>
      <c r="X1328" s="42">
        <v>0</v>
      </c>
      <c r="Y1328" s="42">
        <v>0</v>
      </c>
      <c r="Z1328" s="42">
        <v>1</v>
      </c>
      <c r="AA1328" s="42">
        <v>0</v>
      </c>
      <c r="AB1328" s="42">
        <v>0</v>
      </c>
      <c r="AC1328" s="42">
        <v>0</v>
      </c>
      <c r="AD1328" s="42">
        <v>2</v>
      </c>
      <c r="AE1328" s="44">
        <v>0</v>
      </c>
      <c r="AF1328" s="25">
        <f t="shared" si="541"/>
        <v>213</v>
      </c>
      <c r="AG1328" s="25">
        <f t="shared" si="542"/>
        <v>211</v>
      </c>
    </row>
    <row r="1329" spans="1:55" ht="15.75" x14ac:dyDescent="0.25">
      <c r="A1329" s="9" t="s">
        <v>1706</v>
      </c>
      <c r="B1329" s="9" t="s">
        <v>1707</v>
      </c>
      <c r="C1329" s="9" t="s">
        <v>1708</v>
      </c>
      <c r="D1329" s="15">
        <v>18</v>
      </c>
      <c r="E1329" s="9" t="s">
        <v>1767</v>
      </c>
      <c r="F1329" s="9" t="s">
        <v>1768</v>
      </c>
      <c r="G1329" s="41">
        <v>0</v>
      </c>
      <c r="H1329" s="41">
        <v>6</v>
      </c>
      <c r="I1329" s="41">
        <v>0</v>
      </c>
      <c r="J1329" s="41">
        <v>0</v>
      </c>
      <c r="K1329" s="41">
        <v>0</v>
      </c>
      <c r="L1329" s="41">
        <v>0</v>
      </c>
      <c r="M1329" s="41">
        <v>0</v>
      </c>
      <c r="N1329" s="41">
        <v>0</v>
      </c>
      <c r="O1329" s="41">
        <v>0</v>
      </c>
      <c r="P1329" s="41">
        <v>0</v>
      </c>
      <c r="Q1329" s="41">
        <v>0</v>
      </c>
      <c r="R1329" s="41">
        <v>0</v>
      </c>
      <c r="S1329" s="41">
        <v>0</v>
      </c>
      <c r="T1329" s="41">
        <v>0</v>
      </c>
      <c r="U1329" s="41">
        <v>218</v>
      </c>
      <c r="V1329" s="41">
        <v>1</v>
      </c>
      <c r="W1329" s="41">
        <v>0</v>
      </c>
      <c r="X1329" s="42">
        <v>0</v>
      </c>
      <c r="Y1329" s="42">
        <v>0</v>
      </c>
      <c r="Z1329" s="42">
        <v>0</v>
      </c>
      <c r="AA1329" s="42">
        <v>0</v>
      </c>
      <c r="AB1329" s="42">
        <v>0</v>
      </c>
      <c r="AC1329" s="42">
        <v>0</v>
      </c>
      <c r="AD1329" s="42">
        <v>3</v>
      </c>
      <c r="AE1329" s="44">
        <v>0</v>
      </c>
      <c r="AF1329" s="25">
        <f t="shared" si="541"/>
        <v>228</v>
      </c>
      <c r="AG1329" s="25">
        <f t="shared" si="542"/>
        <v>225</v>
      </c>
    </row>
    <row r="1330" spans="1:55" ht="15.75" x14ac:dyDescent="0.25">
      <c r="A1330" s="9" t="s">
        <v>1706</v>
      </c>
      <c r="B1330" s="9" t="s">
        <v>1707</v>
      </c>
      <c r="C1330" s="9" t="s">
        <v>1708</v>
      </c>
      <c r="D1330" s="15">
        <v>18</v>
      </c>
      <c r="E1330" s="9" t="s">
        <v>1769</v>
      </c>
      <c r="F1330" s="9" t="s">
        <v>1770</v>
      </c>
      <c r="G1330" s="41">
        <v>3</v>
      </c>
      <c r="H1330" s="41">
        <v>40</v>
      </c>
      <c r="I1330" s="41">
        <v>0</v>
      </c>
      <c r="J1330" s="41">
        <v>0</v>
      </c>
      <c r="K1330" s="41">
        <v>0</v>
      </c>
      <c r="L1330" s="41">
        <v>0</v>
      </c>
      <c r="M1330" s="41">
        <v>0</v>
      </c>
      <c r="N1330" s="41">
        <v>0</v>
      </c>
      <c r="O1330" s="41">
        <v>0</v>
      </c>
      <c r="P1330" s="41">
        <v>0</v>
      </c>
      <c r="Q1330" s="41">
        <v>0</v>
      </c>
      <c r="R1330" s="41">
        <v>0</v>
      </c>
      <c r="S1330" s="41">
        <v>0</v>
      </c>
      <c r="T1330" s="41">
        <v>0</v>
      </c>
      <c r="U1330" s="41">
        <v>531</v>
      </c>
      <c r="V1330" s="41">
        <v>1</v>
      </c>
      <c r="W1330" s="41">
        <v>0</v>
      </c>
      <c r="X1330" s="42">
        <v>0</v>
      </c>
      <c r="Y1330" s="42">
        <v>2</v>
      </c>
      <c r="Z1330" s="42">
        <v>0</v>
      </c>
      <c r="AA1330" s="42">
        <v>0</v>
      </c>
      <c r="AB1330" s="42">
        <v>1</v>
      </c>
      <c r="AC1330" s="42">
        <v>0</v>
      </c>
      <c r="AD1330" s="42">
        <v>5</v>
      </c>
      <c r="AE1330" s="44">
        <v>0</v>
      </c>
      <c r="AF1330" s="25">
        <f t="shared" si="541"/>
        <v>583</v>
      </c>
      <c r="AG1330" s="25">
        <f t="shared" si="542"/>
        <v>578</v>
      </c>
    </row>
    <row r="1331" spans="1:55" ht="15.75" x14ac:dyDescent="0.25">
      <c r="A1331" s="9" t="s">
        <v>1706</v>
      </c>
      <c r="B1331" s="9" t="s">
        <v>1707</v>
      </c>
      <c r="C1331" s="9" t="s">
        <v>1708</v>
      </c>
      <c r="D1331" s="15">
        <v>18</v>
      </c>
      <c r="E1331" s="9" t="s">
        <v>1771</v>
      </c>
      <c r="F1331" s="9" t="s">
        <v>1772</v>
      </c>
      <c r="G1331" s="41">
        <v>0</v>
      </c>
      <c r="H1331" s="41">
        <v>7</v>
      </c>
      <c r="I1331" s="41">
        <v>0</v>
      </c>
      <c r="J1331" s="41">
        <v>0</v>
      </c>
      <c r="K1331" s="41">
        <v>1</v>
      </c>
      <c r="L1331" s="41">
        <v>0</v>
      </c>
      <c r="M1331" s="41">
        <v>0</v>
      </c>
      <c r="N1331" s="41">
        <v>0</v>
      </c>
      <c r="O1331" s="41">
        <v>0</v>
      </c>
      <c r="P1331" s="41">
        <v>0</v>
      </c>
      <c r="Q1331" s="41">
        <v>0</v>
      </c>
      <c r="R1331" s="41">
        <v>0</v>
      </c>
      <c r="S1331" s="41">
        <v>0</v>
      </c>
      <c r="T1331" s="41">
        <v>0</v>
      </c>
      <c r="U1331" s="41">
        <v>267</v>
      </c>
      <c r="V1331" s="41">
        <v>1</v>
      </c>
      <c r="W1331" s="41">
        <v>0</v>
      </c>
      <c r="X1331" s="42">
        <v>0</v>
      </c>
      <c r="Y1331" s="42">
        <v>0</v>
      </c>
      <c r="Z1331" s="42">
        <v>0</v>
      </c>
      <c r="AA1331" s="42">
        <v>0</v>
      </c>
      <c r="AB1331" s="42">
        <v>0</v>
      </c>
      <c r="AC1331" s="42">
        <v>0</v>
      </c>
      <c r="AD1331" s="42">
        <v>1</v>
      </c>
      <c r="AE1331" s="44">
        <v>0</v>
      </c>
      <c r="AF1331" s="25">
        <f t="shared" si="541"/>
        <v>277</v>
      </c>
      <c r="AG1331" s="25">
        <f t="shared" si="542"/>
        <v>276</v>
      </c>
    </row>
    <row r="1332" spans="1:55" s="26" customFormat="1" ht="15.75" x14ac:dyDescent="0.25">
      <c r="A1332" s="60"/>
      <c r="B1332" s="60"/>
      <c r="C1332" s="61"/>
      <c r="D1332" s="62"/>
      <c r="E1332" s="23" t="s">
        <v>121</v>
      </c>
      <c r="F1332" s="66" t="s">
        <v>10</v>
      </c>
      <c r="G1332" s="66">
        <f>SUM(G1325:G1331)</f>
        <v>14</v>
      </c>
      <c r="H1332" s="66">
        <f t="shared" ref="H1332:AG1332" si="543">SUM(H1325:H1331)</f>
        <v>298</v>
      </c>
      <c r="I1332" s="66">
        <f t="shared" si="543"/>
        <v>2</v>
      </c>
      <c r="J1332" s="66">
        <f t="shared" si="543"/>
        <v>1</v>
      </c>
      <c r="K1332" s="66">
        <f t="shared" si="543"/>
        <v>2</v>
      </c>
      <c r="L1332" s="66">
        <f t="shared" si="543"/>
        <v>5</v>
      </c>
      <c r="M1332" s="66">
        <f t="shared" si="543"/>
        <v>1</v>
      </c>
      <c r="N1332" s="66">
        <f t="shared" si="543"/>
        <v>5</v>
      </c>
      <c r="O1332" s="66">
        <f t="shared" si="543"/>
        <v>0</v>
      </c>
      <c r="P1332" s="66">
        <f t="shared" si="543"/>
        <v>0</v>
      </c>
      <c r="Q1332" s="66">
        <f t="shared" si="543"/>
        <v>0</v>
      </c>
      <c r="R1332" s="66">
        <f t="shared" si="543"/>
        <v>0</v>
      </c>
      <c r="S1332" s="66">
        <f t="shared" si="543"/>
        <v>0</v>
      </c>
      <c r="T1332" s="66">
        <f t="shared" si="543"/>
        <v>1</v>
      </c>
      <c r="U1332" s="66">
        <f t="shared" si="543"/>
        <v>2991</v>
      </c>
      <c r="V1332" s="66">
        <f t="shared" si="543"/>
        <v>6</v>
      </c>
      <c r="W1332" s="66">
        <f t="shared" si="543"/>
        <v>0</v>
      </c>
      <c r="X1332" s="66">
        <f t="shared" si="543"/>
        <v>1</v>
      </c>
      <c r="Y1332" s="66">
        <f t="shared" si="543"/>
        <v>7</v>
      </c>
      <c r="Z1332" s="66">
        <f t="shared" si="543"/>
        <v>2</v>
      </c>
      <c r="AA1332" s="66">
        <f t="shared" si="543"/>
        <v>0</v>
      </c>
      <c r="AB1332" s="66">
        <f t="shared" si="543"/>
        <v>2</v>
      </c>
      <c r="AC1332" s="66">
        <f t="shared" si="543"/>
        <v>0</v>
      </c>
      <c r="AD1332" s="66">
        <f t="shared" si="543"/>
        <v>30</v>
      </c>
      <c r="AE1332" s="66">
        <f t="shared" si="543"/>
        <v>0</v>
      </c>
      <c r="AF1332" s="67">
        <f t="shared" si="543"/>
        <v>3368</v>
      </c>
      <c r="AG1332" s="67">
        <f t="shared" si="543"/>
        <v>3338</v>
      </c>
      <c r="AH1332" s="83"/>
      <c r="AI1332" s="83"/>
      <c r="AJ1332" s="83"/>
      <c r="AK1332" s="83"/>
      <c r="AL1332" s="83"/>
      <c r="AM1332" s="83"/>
      <c r="AN1332" s="83"/>
      <c r="AO1332" s="83"/>
      <c r="AP1332" s="83"/>
      <c r="AQ1332" s="83"/>
      <c r="AR1332" s="83"/>
      <c r="AS1332" s="83"/>
      <c r="AT1332" s="83"/>
      <c r="AU1332" s="83"/>
      <c r="AV1332" s="83"/>
      <c r="AW1332" s="83"/>
      <c r="AX1332" s="83"/>
      <c r="AY1332" s="83"/>
      <c r="AZ1332" s="83"/>
      <c r="BA1332" s="83"/>
      <c r="BB1332" s="83"/>
      <c r="BC1332" s="83"/>
    </row>
    <row r="1333" spans="1:55" ht="15.75" x14ac:dyDescent="0.25">
      <c r="A1333" s="97"/>
      <c r="B1333" s="98"/>
      <c r="C1333" s="98"/>
      <c r="D1333" s="98"/>
      <c r="E1333" s="98"/>
      <c r="F1333" s="98"/>
      <c r="G1333" s="98"/>
      <c r="H1333" s="98"/>
      <c r="I1333" s="98"/>
      <c r="J1333" s="98"/>
      <c r="K1333" s="98"/>
      <c r="L1333" s="98"/>
      <c r="M1333" s="98"/>
      <c r="N1333" s="98"/>
      <c r="O1333" s="98"/>
      <c r="P1333" s="98"/>
      <c r="Q1333" s="98"/>
      <c r="R1333" s="98"/>
      <c r="S1333" s="98"/>
      <c r="T1333" s="98"/>
      <c r="U1333" s="98"/>
      <c r="V1333" s="98"/>
      <c r="W1333" s="98"/>
      <c r="X1333" s="98"/>
      <c r="Y1333" s="98"/>
      <c r="Z1333" s="98"/>
      <c r="AA1333" s="98"/>
      <c r="AB1333" s="98"/>
      <c r="AC1333" s="98"/>
      <c r="AD1333" s="98"/>
      <c r="AE1333" s="98"/>
      <c r="AF1333" s="98"/>
      <c r="AG1333" s="99"/>
    </row>
    <row r="1334" spans="1:55" ht="15.75" x14ac:dyDescent="0.25">
      <c r="A1334" s="9" t="s">
        <v>1706</v>
      </c>
      <c r="B1334" s="9" t="s">
        <v>1707</v>
      </c>
      <c r="C1334" s="9" t="s">
        <v>1708</v>
      </c>
      <c r="D1334" s="15">
        <v>19</v>
      </c>
      <c r="E1334" s="9" t="s">
        <v>1773</v>
      </c>
      <c r="F1334" s="9" t="s">
        <v>1774</v>
      </c>
      <c r="G1334" s="41">
        <v>0</v>
      </c>
      <c r="H1334" s="41">
        <v>29</v>
      </c>
      <c r="I1334" s="41">
        <v>0</v>
      </c>
      <c r="J1334" s="41">
        <v>0</v>
      </c>
      <c r="K1334" s="41">
        <v>0</v>
      </c>
      <c r="L1334" s="41">
        <v>0</v>
      </c>
      <c r="M1334" s="41">
        <v>0</v>
      </c>
      <c r="N1334" s="41">
        <v>0</v>
      </c>
      <c r="O1334" s="41">
        <v>0</v>
      </c>
      <c r="P1334" s="41">
        <v>0</v>
      </c>
      <c r="Q1334" s="41">
        <v>0</v>
      </c>
      <c r="R1334" s="41">
        <v>0</v>
      </c>
      <c r="S1334" s="41">
        <v>0</v>
      </c>
      <c r="T1334" s="41">
        <v>0</v>
      </c>
      <c r="U1334" s="41">
        <v>413</v>
      </c>
      <c r="V1334" s="41">
        <v>0</v>
      </c>
      <c r="W1334" s="41">
        <v>0</v>
      </c>
      <c r="X1334" s="42">
        <v>0</v>
      </c>
      <c r="Y1334" s="42">
        <v>1</v>
      </c>
      <c r="Z1334" s="42">
        <v>1</v>
      </c>
      <c r="AA1334" s="42">
        <v>0</v>
      </c>
      <c r="AB1334" s="42">
        <v>0</v>
      </c>
      <c r="AC1334" s="42">
        <v>0</v>
      </c>
      <c r="AD1334" s="42">
        <v>4</v>
      </c>
      <c r="AE1334" s="44">
        <v>0</v>
      </c>
      <c r="AF1334" s="25">
        <f>G1334+H1334+I1334+J1334+K1334+L1334+M1334+N1334+O1334+P1334+Q1334+R1334+S1334+T1334+U1334+V1334+W1334+X1334+Y1334+Z1334+AA1334+AB1334+AC1334+AD1334</f>
        <v>448</v>
      </c>
      <c r="AG1334" s="25">
        <f>G1334+H1334+I1334+J1334+K1334+L1334+M1334+N1334+O1334+P1334+Q1334+R1334+S1334+T1334+U1334+V1334+W1334+X1334+Z1334+Y1334+AA1334+AB1334+AC1334</f>
        <v>444</v>
      </c>
    </row>
    <row r="1335" spans="1:55" ht="15.75" x14ac:dyDescent="0.25">
      <c r="A1335" s="9" t="s">
        <v>1706</v>
      </c>
      <c r="B1335" s="9" t="s">
        <v>1707</v>
      </c>
      <c r="C1335" s="9" t="s">
        <v>1708</v>
      </c>
      <c r="D1335" s="15">
        <v>19</v>
      </c>
      <c r="E1335" s="9" t="s">
        <v>1775</v>
      </c>
      <c r="F1335" s="9" t="s">
        <v>1776</v>
      </c>
      <c r="G1335" s="42">
        <v>5</v>
      </c>
      <c r="H1335" s="42">
        <v>55</v>
      </c>
      <c r="I1335" s="42">
        <v>1</v>
      </c>
      <c r="J1335" s="42">
        <v>1</v>
      </c>
      <c r="K1335" s="42">
        <v>0</v>
      </c>
      <c r="L1335" s="42">
        <v>0</v>
      </c>
      <c r="M1335" s="42">
        <v>0</v>
      </c>
      <c r="N1335" s="42">
        <v>0</v>
      </c>
      <c r="O1335" s="42">
        <v>0</v>
      </c>
      <c r="P1335" s="42">
        <v>1</v>
      </c>
      <c r="Q1335" s="42">
        <v>0</v>
      </c>
      <c r="R1335" s="42">
        <v>0</v>
      </c>
      <c r="S1335" s="42">
        <v>0</v>
      </c>
      <c r="T1335" s="42">
        <v>0</v>
      </c>
      <c r="U1335" s="42">
        <v>417</v>
      </c>
      <c r="V1335" s="42">
        <v>1</v>
      </c>
      <c r="W1335" s="42">
        <v>0</v>
      </c>
      <c r="X1335" s="44">
        <v>0</v>
      </c>
      <c r="Y1335" s="44">
        <v>1</v>
      </c>
      <c r="Z1335" s="44">
        <v>0</v>
      </c>
      <c r="AA1335" s="44">
        <v>0</v>
      </c>
      <c r="AB1335" s="44">
        <v>0</v>
      </c>
      <c r="AC1335" s="44">
        <v>1</v>
      </c>
      <c r="AD1335" s="44">
        <v>5</v>
      </c>
      <c r="AE1335" s="44">
        <v>0</v>
      </c>
      <c r="AF1335" s="25">
        <f t="shared" ref="AF1335:AF1340" si="544">G1335+H1335+I1335+J1335+K1335+L1335+M1335+N1335+O1335+P1335+Q1335+R1335+S1335+T1335+U1335+V1335+W1335+X1335+Y1335+Z1335+AA1335+AB1335+AC1335+AD1335</f>
        <v>488</v>
      </c>
      <c r="AG1335" s="25">
        <f t="shared" ref="AG1335:AG1340" si="545">G1335+H1335+I1335+J1335+K1335+L1335+M1335+N1335+O1335+P1335+Q1335+R1335+S1335+T1335+U1335+V1335+W1335+X1335+Z1335+Y1335+AA1335+AB1335+AC1335</f>
        <v>483</v>
      </c>
    </row>
    <row r="1336" spans="1:55" ht="15.75" x14ac:dyDescent="0.25">
      <c r="A1336" s="9" t="s">
        <v>1706</v>
      </c>
      <c r="B1336" s="9" t="s">
        <v>1707</v>
      </c>
      <c r="C1336" s="9" t="s">
        <v>1708</v>
      </c>
      <c r="D1336" s="15">
        <v>19</v>
      </c>
      <c r="E1336" s="9" t="s">
        <v>1777</v>
      </c>
      <c r="F1336" s="9" t="s">
        <v>1778</v>
      </c>
      <c r="G1336" s="41">
        <v>1</v>
      </c>
      <c r="H1336" s="41">
        <v>33</v>
      </c>
      <c r="I1336" s="41">
        <v>0</v>
      </c>
      <c r="J1336" s="41">
        <v>0</v>
      </c>
      <c r="K1336" s="41">
        <v>0</v>
      </c>
      <c r="L1336" s="41">
        <v>0</v>
      </c>
      <c r="M1336" s="41">
        <v>0</v>
      </c>
      <c r="N1336" s="41">
        <v>0</v>
      </c>
      <c r="O1336" s="41">
        <v>0</v>
      </c>
      <c r="P1336" s="41">
        <v>0</v>
      </c>
      <c r="Q1336" s="41">
        <v>0</v>
      </c>
      <c r="R1336" s="41">
        <v>0</v>
      </c>
      <c r="S1336" s="41">
        <v>0</v>
      </c>
      <c r="T1336" s="41">
        <v>0</v>
      </c>
      <c r="U1336" s="41">
        <v>515</v>
      </c>
      <c r="V1336" s="41">
        <v>1</v>
      </c>
      <c r="W1336" s="41">
        <v>0</v>
      </c>
      <c r="X1336" s="42">
        <v>0</v>
      </c>
      <c r="Y1336" s="42">
        <v>0</v>
      </c>
      <c r="Z1336" s="42">
        <v>0</v>
      </c>
      <c r="AA1336" s="42">
        <v>0</v>
      </c>
      <c r="AB1336" s="42">
        <v>0</v>
      </c>
      <c r="AC1336" s="42">
        <v>1</v>
      </c>
      <c r="AD1336" s="42">
        <v>9</v>
      </c>
      <c r="AE1336" s="44">
        <v>0</v>
      </c>
      <c r="AF1336" s="25">
        <f t="shared" si="544"/>
        <v>560</v>
      </c>
      <c r="AG1336" s="25">
        <f t="shared" si="545"/>
        <v>551</v>
      </c>
    </row>
    <row r="1337" spans="1:55" ht="15.75" x14ac:dyDescent="0.25">
      <c r="A1337" s="9" t="s">
        <v>1706</v>
      </c>
      <c r="B1337" s="9" t="s">
        <v>1707</v>
      </c>
      <c r="C1337" s="9" t="s">
        <v>1708</v>
      </c>
      <c r="D1337" s="15">
        <v>19</v>
      </c>
      <c r="E1337" s="9" t="s">
        <v>1779</v>
      </c>
      <c r="F1337" s="9" t="s">
        <v>1780</v>
      </c>
      <c r="G1337" s="41">
        <v>3</v>
      </c>
      <c r="H1337" s="41">
        <v>3</v>
      </c>
      <c r="I1337" s="41">
        <v>0</v>
      </c>
      <c r="J1337" s="41">
        <v>0</v>
      </c>
      <c r="K1337" s="41">
        <v>0</v>
      </c>
      <c r="L1337" s="41">
        <v>0</v>
      </c>
      <c r="M1337" s="41">
        <v>0</v>
      </c>
      <c r="N1337" s="41">
        <v>0</v>
      </c>
      <c r="O1337" s="41">
        <v>0</v>
      </c>
      <c r="P1337" s="41">
        <v>0</v>
      </c>
      <c r="Q1337" s="41">
        <v>0</v>
      </c>
      <c r="R1337" s="41">
        <v>0</v>
      </c>
      <c r="S1337" s="41">
        <v>0</v>
      </c>
      <c r="T1337" s="41">
        <v>0</v>
      </c>
      <c r="U1337" s="41">
        <v>383</v>
      </c>
      <c r="V1337" s="41">
        <v>0</v>
      </c>
      <c r="W1337" s="41">
        <v>0</v>
      </c>
      <c r="X1337" s="42">
        <v>1</v>
      </c>
      <c r="Y1337" s="42">
        <v>0</v>
      </c>
      <c r="Z1337" s="42">
        <v>0</v>
      </c>
      <c r="AA1337" s="42">
        <v>0</v>
      </c>
      <c r="AB1337" s="42">
        <v>0</v>
      </c>
      <c r="AC1337" s="42">
        <v>0</v>
      </c>
      <c r="AD1337" s="42">
        <v>1</v>
      </c>
      <c r="AE1337" s="44">
        <v>0</v>
      </c>
      <c r="AF1337" s="25">
        <f t="shared" si="544"/>
        <v>391</v>
      </c>
      <c r="AG1337" s="25">
        <f t="shared" si="545"/>
        <v>390</v>
      </c>
    </row>
    <row r="1338" spans="1:55" ht="15.75" x14ac:dyDescent="0.25">
      <c r="A1338" s="9" t="s">
        <v>1706</v>
      </c>
      <c r="B1338" s="9" t="s">
        <v>1707</v>
      </c>
      <c r="C1338" s="9" t="s">
        <v>1708</v>
      </c>
      <c r="D1338" s="15">
        <v>19</v>
      </c>
      <c r="E1338" s="9" t="s">
        <v>1781</v>
      </c>
      <c r="F1338" s="9" t="s">
        <v>1782</v>
      </c>
      <c r="G1338" s="41">
        <v>3</v>
      </c>
      <c r="H1338" s="41">
        <v>43</v>
      </c>
      <c r="I1338" s="41">
        <v>0</v>
      </c>
      <c r="J1338" s="41">
        <v>0</v>
      </c>
      <c r="K1338" s="41">
        <v>0</v>
      </c>
      <c r="L1338" s="41">
        <v>1</v>
      </c>
      <c r="M1338" s="41">
        <v>0</v>
      </c>
      <c r="N1338" s="41">
        <v>1</v>
      </c>
      <c r="O1338" s="41">
        <v>0</v>
      </c>
      <c r="P1338" s="41">
        <v>0</v>
      </c>
      <c r="Q1338" s="41">
        <v>0</v>
      </c>
      <c r="R1338" s="41">
        <v>0</v>
      </c>
      <c r="S1338" s="41">
        <v>0</v>
      </c>
      <c r="T1338" s="41">
        <v>0</v>
      </c>
      <c r="U1338" s="41">
        <v>554</v>
      </c>
      <c r="V1338" s="41">
        <v>0</v>
      </c>
      <c r="W1338" s="41">
        <v>0</v>
      </c>
      <c r="X1338" s="42">
        <v>0</v>
      </c>
      <c r="Y1338" s="42">
        <v>1</v>
      </c>
      <c r="Z1338" s="42">
        <v>0</v>
      </c>
      <c r="AA1338" s="42">
        <v>0</v>
      </c>
      <c r="AB1338" s="42">
        <v>0</v>
      </c>
      <c r="AC1338" s="42">
        <v>0</v>
      </c>
      <c r="AD1338" s="42">
        <v>0</v>
      </c>
      <c r="AE1338" s="44">
        <v>0</v>
      </c>
      <c r="AF1338" s="25">
        <f t="shared" si="544"/>
        <v>603</v>
      </c>
      <c r="AG1338" s="25">
        <f t="shared" si="545"/>
        <v>603</v>
      </c>
    </row>
    <row r="1339" spans="1:55" ht="15.75" x14ac:dyDescent="0.25">
      <c r="A1339" s="9" t="s">
        <v>1706</v>
      </c>
      <c r="B1339" s="9" t="s">
        <v>1707</v>
      </c>
      <c r="C1339" s="9" t="s">
        <v>1708</v>
      </c>
      <c r="D1339" s="15">
        <v>19</v>
      </c>
      <c r="E1339" s="9" t="s">
        <v>1783</v>
      </c>
      <c r="F1339" s="9" t="s">
        <v>1784</v>
      </c>
      <c r="G1339" s="41">
        <v>0</v>
      </c>
      <c r="H1339" s="41">
        <v>5</v>
      </c>
      <c r="I1339" s="41">
        <v>0</v>
      </c>
      <c r="J1339" s="41">
        <v>0</v>
      </c>
      <c r="K1339" s="41">
        <v>0</v>
      </c>
      <c r="L1339" s="41">
        <v>0</v>
      </c>
      <c r="M1339" s="41">
        <v>0</v>
      </c>
      <c r="N1339" s="41">
        <v>0</v>
      </c>
      <c r="O1339" s="41">
        <v>0</v>
      </c>
      <c r="P1339" s="41">
        <v>0</v>
      </c>
      <c r="Q1339" s="41">
        <v>0</v>
      </c>
      <c r="R1339" s="41">
        <v>0</v>
      </c>
      <c r="S1339" s="41">
        <v>0</v>
      </c>
      <c r="T1339" s="41">
        <v>0</v>
      </c>
      <c r="U1339" s="41">
        <v>111</v>
      </c>
      <c r="V1339" s="41">
        <v>0</v>
      </c>
      <c r="W1339" s="41">
        <v>0</v>
      </c>
      <c r="X1339" s="42">
        <v>0</v>
      </c>
      <c r="Y1339" s="42">
        <v>0</v>
      </c>
      <c r="Z1339" s="42">
        <v>0</v>
      </c>
      <c r="AA1339" s="42">
        <v>0</v>
      </c>
      <c r="AB1339" s="42">
        <v>0</v>
      </c>
      <c r="AC1339" s="42">
        <v>0</v>
      </c>
      <c r="AD1339" s="42">
        <v>0</v>
      </c>
      <c r="AE1339" s="44">
        <v>0</v>
      </c>
      <c r="AF1339" s="25">
        <f t="shared" si="544"/>
        <v>116</v>
      </c>
      <c r="AG1339" s="25">
        <f t="shared" si="545"/>
        <v>116</v>
      </c>
    </row>
    <row r="1340" spans="1:55" ht="15.75" x14ac:dyDescent="0.25">
      <c r="A1340" s="9" t="s">
        <v>1706</v>
      </c>
      <c r="B1340" s="9" t="s">
        <v>1707</v>
      </c>
      <c r="C1340" s="9" t="s">
        <v>1708</v>
      </c>
      <c r="D1340" s="15">
        <v>19</v>
      </c>
      <c r="E1340" s="9" t="s">
        <v>1785</v>
      </c>
      <c r="F1340" s="9" t="s">
        <v>1786</v>
      </c>
      <c r="G1340" s="41">
        <v>0</v>
      </c>
      <c r="H1340" s="41">
        <v>5</v>
      </c>
      <c r="I1340" s="41">
        <v>0</v>
      </c>
      <c r="J1340" s="41">
        <v>0</v>
      </c>
      <c r="K1340" s="41">
        <v>0</v>
      </c>
      <c r="L1340" s="41">
        <v>0</v>
      </c>
      <c r="M1340" s="41">
        <v>0</v>
      </c>
      <c r="N1340" s="41">
        <v>0</v>
      </c>
      <c r="O1340" s="41">
        <v>0</v>
      </c>
      <c r="P1340" s="41">
        <v>0</v>
      </c>
      <c r="Q1340" s="41">
        <v>0</v>
      </c>
      <c r="R1340" s="41">
        <v>0</v>
      </c>
      <c r="S1340" s="41">
        <v>0</v>
      </c>
      <c r="T1340" s="41">
        <v>0</v>
      </c>
      <c r="U1340" s="41">
        <v>183</v>
      </c>
      <c r="V1340" s="41">
        <v>0</v>
      </c>
      <c r="W1340" s="41">
        <v>0</v>
      </c>
      <c r="X1340" s="42">
        <v>0</v>
      </c>
      <c r="Y1340" s="42">
        <v>0</v>
      </c>
      <c r="Z1340" s="42">
        <v>0</v>
      </c>
      <c r="AA1340" s="42">
        <v>0</v>
      </c>
      <c r="AB1340" s="42">
        <v>0</v>
      </c>
      <c r="AC1340" s="42">
        <v>0</v>
      </c>
      <c r="AD1340" s="42">
        <v>2</v>
      </c>
      <c r="AE1340" s="44">
        <v>0</v>
      </c>
      <c r="AF1340" s="25">
        <f t="shared" si="544"/>
        <v>190</v>
      </c>
      <c r="AG1340" s="25">
        <f t="shared" si="545"/>
        <v>188</v>
      </c>
    </row>
    <row r="1341" spans="1:55" s="26" customFormat="1" ht="15.75" x14ac:dyDescent="0.25">
      <c r="A1341" s="60"/>
      <c r="B1341" s="60"/>
      <c r="C1341" s="61"/>
      <c r="D1341" s="62"/>
      <c r="E1341" s="23" t="s">
        <v>121</v>
      </c>
      <c r="F1341" s="66" t="s">
        <v>10</v>
      </c>
      <c r="G1341" s="66">
        <f>SUM(G1334:G1340)</f>
        <v>12</v>
      </c>
      <c r="H1341" s="66">
        <f t="shared" ref="H1341:AG1341" si="546">SUM(H1334:H1340)</f>
        <v>173</v>
      </c>
      <c r="I1341" s="66">
        <f t="shared" si="546"/>
        <v>1</v>
      </c>
      <c r="J1341" s="66">
        <f t="shared" si="546"/>
        <v>1</v>
      </c>
      <c r="K1341" s="66">
        <f t="shared" si="546"/>
        <v>0</v>
      </c>
      <c r="L1341" s="66">
        <f t="shared" si="546"/>
        <v>1</v>
      </c>
      <c r="M1341" s="66">
        <f t="shared" si="546"/>
        <v>0</v>
      </c>
      <c r="N1341" s="66">
        <f t="shared" si="546"/>
        <v>1</v>
      </c>
      <c r="O1341" s="66">
        <f t="shared" si="546"/>
        <v>0</v>
      </c>
      <c r="P1341" s="66">
        <f t="shared" si="546"/>
        <v>1</v>
      </c>
      <c r="Q1341" s="66">
        <f t="shared" si="546"/>
        <v>0</v>
      </c>
      <c r="R1341" s="66">
        <f t="shared" si="546"/>
        <v>0</v>
      </c>
      <c r="S1341" s="66">
        <f t="shared" si="546"/>
        <v>0</v>
      </c>
      <c r="T1341" s="66">
        <f t="shared" si="546"/>
        <v>0</v>
      </c>
      <c r="U1341" s="66">
        <f t="shared" si="546"/>
        <v>2576</v>
      </c>
      <c r="V1341" s="66">
        <f t="shared" si="546"/>
        <v>2</v>
      </c>
      <c r="W1341" s="66">
        <f t="shared" si="546"/>
        <v>0</v>
      </c>
      <c r="X1341" s="66">
        <f t="shared" si="546"/>
        <v>1</v>
      </c>
      <c r="Y1341" s="66">
        <f t="shared" si="546"/>
        <v>3</v>
      </c>
      <c r="Z1341" s="66">
        <f t="shared" si="546"/>
        <v>1</v>
      </c>
      <c r="AA1341" s="66">
        <f t="shared" si="546"/>
        <v>0</v>
      </c>
      <c r="AB1341" s="66">
        <f t="shared" si="546"/>
        <v>0</v>
      </c>
      <c r="AC1341" s="66">
        <f t="shared" si="546"/>
        <v>2</v>
      </c>
      <c r="AD1341" s="66">
        <f t="shared" si="546"/>
        <v>21</v>
      </c>
      <c r="AE1341" s="66">
        <f t="shared" si="546"/>
        <v>0</v>
      </c>
      <c r="AF1341" s="67">
        <f t="shared" si="546"/>
        <v>2796</v>
      </c>
      <c r="AG1341" s="67">
        <f t="shared" si="546"/>
        <v>2775</v>
      </c>
      <c r="AH1341" s="83"/>
      <c r="AI1341" s="83"/>
      <c r="AJ1341" s="83"/>
      <c r="AK1341" s="83"/>
      <c r="AL1341" s="83"/>
      <c r="AM1341" s="83"/>
      <c r="AN1341" s="83"/>
      <c r="AO1341" s="83"/>
      <c r="AP1341" s="83"/>
      <c r="AQ1341" s="83"/>
      <c r="AR1341" s="83"/>
      <c r="AS1341" s="83"/>
      <c r="AT1341" s="83"/>
      <c r="AU1341" s="83"/>
      <c r="AV1341" s="83"/>
      <c r="AW1341" s="83"/>
      <c r="AX1341" s="83"/>
      <c r="AY1341" s="83"/>
      <c r="AZ1341" s="83"/>
      <c r="BA1341" s="83"/>
      <c r="BB1341" s="83"/>
      <c r="BC1341" s="83"/>
    </row>
    <row r="1342" spans="1:55" ht="15.75" x14ac:dyDescent="0.25">
      <c r="A1342" s="97"/>
      <c r="B1342" s="98"/>
      <c r="C1342" s="98"/>
      <c r="D1342" s="98"/>
      <c r="E1342" s="98"/>
      <c r="F1342" s="98"/>
      <c r="G1342" s="98"/>
      <c r="H1342" s="98"/>
      <c r="I1342" s="98"/>
      <c r="J1342" s="98"/>
      <c r="K1342" s="98"/>
      <c r="L1342" s="98"/>
      <c r="M1342" s="98"/>
      <c r="N1342" s="98"/>
      <c r="O1342" s="98"/>
      <c r="P1342" s="98"/>
      <c r="Q1342" s="98"/>
      <c r="R1342" s="98"/>
      <c r="S1342" s="98"/>
      <c r="T1342" s="98"/>
      <c r="U1342" s="98"/>
      <c r="V1342" s="98"/>
      <c r="W1342" s="98"/>
      <c r="X1342" s="98"/>
      <c r="Y1342" s="98"/>
      <c r="Z1342" s="98"/>
      <c r="AA1342" s="98"/>
      <c r="AB1342" s="98"/>
      <c r="AC1342" s="98"/>
      <c r="AD1342" s="98"/>
      <c r="AE1342" s="98"/>
      <c r="AF1342" s="98"/>
      <c r="AG1342" s="99"/>
    </row>
    <row r="1343" spans="1:55" s="22" customFormat="1" ht="18.75" x14ac:dyDescent="0.3">
      <c r="A1343" s="71"/>
      <c r="B1343" s="72"/>
      <c r="C1343" s="72"/>
      <c r="D1343" s="73" t="s">
        <v>1787</v>
      </c>
      <c r="E1343" s="74"/>
      <c r="F1343" s="68"/>
      <c r="G1343" s="75">
        <f>G1341+G1332+G1323+G1315+G1307+G1301+G1295+G1290</f>
        <v>62</v>
      </c>
      <c r="H1343" s="75">
        <f t="shared" ref="H1343:AG1343" si="547">H1341+H1332+H1323+H1315+H1307+H1301+H1295+H1290</f>
        <v>2818</v>
      </c>
      <c r="I1343" s="75">
        <f t="shared" si="547"/>
        <v>17</v>
      </c>
      <c r="J1343" s="75">
        <f t="shared" si="547"/>
        <v>3</v>
      </c>
      <c r="K1343" s="75">
        <f t="shared" si="547"/>
        <v>4</v>
      </c>
      <c r="L1343" s="75">
        <f t="shared" si="547"/>
        <v>25</v>
      </c>
      <c r="M1343" s="75">
        <f t="shared" si="547"/>
        <v>13</v>
      </c>
      <c r="N1343" s="75">
        <f t="shared" si="547"/>
        <v>43</v>
      </c>
      <c r="O1343" s="75">
        <f t="shared" si="547"/>
        <v>3</v>
      </c>
      <c r="P1343" s="75">
        <f t="shared" si="547"/>
        <v>4</v>
      </c>
      <c r="Q1343" s="75">
        <f t="shared" si="547"/>
        <v>1</v>
      </c>
      <c r="R1343" s="75">
        <f t="shared" si="547"/>
        <v>0</v>
      </c>
      <c r="S1343" s="75">
        <f t="shared" si="547"/>
        <v>2</v>
      </c>
      <c r="T1343" s="75">
        <f t="shared" si="547"/>
        <v>12</v>
      </c>
      <c r="U1343" s="75">
        <f t="shared" si="547"/>
        <v>14161</v>
      </c>
      <c r="V1343" s="75">
        <f t="shared" si="547"/>
        <v>35</v>
      </c>
      <c r="W1343" s="75">
        <f t="shared" si="547"/>
        <v>3</v>
      </c>
      <c r="X1343" s="75">
        <f t="shared" si="547"/>
        <v>7</v>
      </c>
      <c r="Y1343" s="75">
        <f t="shared" si="547"/>
        <v>18</v>
      </c>
      <c r="Z1343" s="75">
        <f t="shared" si="547"/>
        <v>11</v>
      </c>
      <c r="AA1343" s="75">
        <f t="shared" si="547"/>
        <v>2</v>
      </c>
      <c r="AB1343" s="75">
        <f t="shared" si="547"/>
        <v>12</v>
      </c>
      <c r="AC1343" s="75">
        <f t="shared" si="547"/>
        <v>7</v>
      </c>
      <c r="AD1343" s="75">
        <f t="shared" si="547"/>
        <v>221</v>
      </c>
      <c r="AE1343" s="75">
        <f t="shared" si="547"/>
        <v>0</v>
      </c>
      <c r="AF1343" s="75">
        <f t="shared" si="547"/>
        <v>17484</v>
      </c>
      <c r="AG1343" s="75">
        <f t="shared" si="547"/>
        <v>17263</v>
      </c>
      <c r="AH1343" s="80"/>
      <c r="AI1343" s="80"/>
      <c r="AJ1343" s="80"/>
      <c r="AK1343" s="80"/>
      <c r="AL1343" s="80"/>
      <c r="AM1343" s="80"/>
      <c r="AN1343" s="80"/>
      <c r="AO1343" s="80"/>
      <c r="AP1343" s="80"/>
      <c r="AQ1343" s="80"/>
      <c r="AR1343" s="80"/>
      <c r="AS1343" s="80"/>
      <c r="AT1343" s="80"/>
      <c r="AU1343" s="80"/>
      <c r="AV1343" s="80"/>
      <c r="AW1343" s="80"/>
      <c r="AX1343" s="80"/>
      <c r="AY1343" s="80"/>
      <c r="AZ1343" s="80"/>
      <c r="BA1343" s="80"/>
      <c r="BB1343" s="80"/>
      <c r="BC1343" s="80"/>
    </row>
    <row r="1345" spans="1:55" ht="15.75" x14ac:dyDescent="0.25">
      <c r="A1345" s="9" t="s">
        <v>1706</v>
      </c>
      <c r="B1345" s="9" t="s">
        <v>1788</v>
      </c>
      <c r="C1345" s="9" t="s">
        <v>1708</v>
      </c>
      <c r="D1345" s="15">
        <v>1</v>
      </c>
      <c r="E1345" s="9" t="s">
        <v>1789</v>
      </c>
      <c r="F1345" s="9" t="s">
        <v>1790</v>
      </c>
      <c r="G1345" s="41">
        <v>1</v>
      </c>
      <c r="H1345" s="41">
        <v>4</v>
      </c>
      <c r="I1345" s="41">
        <v>1</v>
      </c>
      <c r="J1345" s="41">
        <v>0</v>
      </c>
      <c r="K1345" s="41">
        <v>0</v>
      </c>
      <c r="L1345" s="41">
        <v>0</v>
      </c>
      <c r="M1345" s="41">
        <v>0</v>
      </c>
      <c r="N1345" s="41">
        <v>0</v>
      </c>
      <c r="O1345" s="41">
        <v>0</v>
      </c>
      <c r="P1345" s="41">
        <v>0</v>
      </c>
      <c r="Q1345" s="41">
        <v>0</v>
      </c>
      <c r="R1345" s="41">
        <v>0</v>
      </c>
      <c r="S1345" s="41">
        <v>0</v>
      </c>
      <c r="T1345" s="41">
        <v>0</v>
      </c>
      <c r="U1345" s="41">
        <v>334</v>
      </c>
      <c r="V1345" s="41">
        <v>0</v>
      </c>
      <c r="W1345" s="41">
        <v>1</v>
      </c>
      <c r="X1345" s="42">
        <v>0</v>
      </c>
      <c r="Y1345" s="42">
        <v>0</v>
      </c>
      <c r="Z1345" s="42">
        <v>0</v>
      </c>
      <c r="AA1345" s="42">
        <v>0</v>
      </c>
      <c r="AB1345" s="42">
        <v>0</v>
      </c>
      <c r="AC1345" s="42">
        <v>0</v>
      </c>
      <c r="AD1345" s="42">
        <v>4</v>
      </c>
      <c r="AE1345" s="44">
        <v>0</v>
      </c>
      <c r="AF1345" s="25">
        <f>G1345+H1345+I1345+J1345+K1345+L1345+M1345+N1345+O1345+P1345+Q1345+R1345+S1345+T1345+U1345+V1345+W1345+X1345+Y1345+Z1345+AA1345+AB1345+AC1345+AD1345</f>
        <v>345</v>
      </c>
      <c r="AG1345" s="25">
        <f>G1345+H1345+I1345+J1345+K1345+L1345+M1345+N1345+O1345+P1345+Q1345+R1345+S1345+T1345+U1345+V1345+W1345+X1345+Z1345+Y1345+AA1345+AB1345+AC1345</f>
        <v>341</v>
      </c>
    </row>
    <row r="1346" spans="1:55" ht="15.75" x14ac:dyDescent="0.25">
      <c r="A1346" s="9" t="s">
        <v>1706</v>
      </c>
      <c r="B1346" s="9" t="s">
        <v>1788</v>
      </c>
      <c r="C1346" s="9" t="s">
        <v>1708</v>
      </c>
      <c r="D1346" s="15">
        <v>1</v>
      </c>
      <c r="E1346" s="9" t="s">
        <v>1791</v>
      </c>
      <c r="F1346" s="9" t="s">
        <v>1792</v>
      </c>
      <c r="G1346" s="42">
        <v>4</v>
      </c>
      <c r="H1346" s="42">
        <v>78</v>
      </c>
      <c r="I1346" s="42">
        <v>1</v>
      </c>
      <c r="J1346" s="42">
        <v>0</v>
      </c>
      <c r="K1346" s="42">
        <v>0</v>
      </c>
      <c r="L1346" s="42">
        <v>0</v>
      </c>
      <c r="M1346" s="42">
        <v>1</v>
      </c>
      <c r="N1346" s="42">
        <v>0</v>
      </c>
      <c r="O1346" s="42">
        <v>0</v>
      </c>
      <c r="P1346" s="42">
        <v>0</v>
      </c>
      <c r="Q1346" s="42">
        <v>0</v>
      </c>
      <c r="R1346" s="42">
        <v>1</v>
      </c>
      <c r="S1346" s="42">
        <v>0</v>
      </c>
      <c r="T1346" s="42">
        <v>0</v>
      </c>
      <c r="U1346" s="42">
        <v>364</v>
      </c>
      <c r="V1346" s="42">
        <v>2</v>
      </c>
      <c r="W1346" s="42">
        <v>0</v>
      </c>
      <c r="X1346" s="44">
        <v>0</v>
      </c>
      <c r="Y1346" s="44">
        <v>0</v>
      </c>
      <c r="Z1346" s="44">
        <v>0</v>
      </c>
      <c r="AA1346" s="44">
        <v>0</v>
      </c>
      <c r="AB1346" s="44">
        <v>0</v>
      </c>
      <c r="AC1346" s="44">
        <v>0</v>
      </c>
      <c r="AD1346" s="44">
        <v>8</v>
      </c>
      <c r="AE1346" s="44">
        <v>0</v>
      </c>
      <c r="AF1346" s="25">
        <f t="shared" ref="AF1346:AF1350" si="548">G1346+H1346+I1346+J1346+K1346+L1346+M1346+N1346+O1346+P1346+Q1346+R1346+S1346+T1346+U1346+V1346+W1346+X1346+Y1346+Z1346+AA1346+AB1346+AC1346+AD1346</f>
        <v>459</v>
      </c>
      <c r="AG1346" s="25">
        <f t="shared" ref="AG1346:AG1350" si="549">G1346+H1346+I1346+J1346+K1346+L1346+M1346+N1346+O1346+P1346+Q1346+R1346+S1346+T1346+U1346+V1346+W1346+X1346+Z1346+Y1346+AA1346+AB1346+AC1346</f>
        <v>451</v>
      </c>
    </row>
    <row r="1347" spans="1:55" ht="15.75" x14ac:dyDescent="0.25">
      <c r="A1347" s="9" t="s">
        <v>1706</v>
      </c>
      <c r="B1347" s="9" t="s">
        <v>1788</v>
      </c>
      <c r="C1347" s="9" t="s">
        <v>1708</v>
      </c>
      <c r="D1347" s="15">
        <v>1</v>
      </c>
      <c r="E1347" s="9" t="s">
        <v>1793</v>
      </c>
      <c r="F1347" s="9" t="s">
        <v>1794</v>
      </c>
      <c r="G1347" s="41">
        <v>0</v>
      </c>
      <c r="H1347" s="41">
        <v>42</v>
      </c>
      <c r="I1347" s="41">
        <v>2</v>
      </c>
      <c r="J1347" s="41">
        <v>0</v>
      </c>
      <c r="K1347" s="41">
        <v>0</v>
      </c>
      <c r="L1347" s="41">
        <v>0</v>
      </c>
      <c r="M1347" s="41">
        <v>0</v>
      </c>
      <c r="N1347" s="41">
        <v>4</v>
      </c>
      <c r="O1347" s="41">
        <v>0</v>
      </c>
      <c r="P1347" s="41">
        <v>0</v>
      </c>
      <c r="Q1347" s="41">
        <v>0</v>
      </c>
      <c r="R1347" s="41">
        <v>0</v>
      </c>
      <c r="S1347" s="41">
        <v>0</v>
      </c>
      <c r="T1347" s="41">
        <v>0</v>
      </c>
      <c r="U1347" s="41">
        <v>231</v>
      </c>
      <c r="V1347" s="41">
        <v>0</v>
      </c>
      <c r="W1347" s="41">
        <v>0</v>
      </c>
      <c r="X1347" s="42">
        <v>0</v>
      </c>
      <c r="Y1347" s="42">
        <v>1</v>
      </c>
      <c r="Z1347" s="42">
        <v>0</v>
      </c>
      <c r="AA1347" s="42">
        <v>0</v>
      </c>
      <c r="AB1347" s="42">
        <v>0</v>
      </c>
      <c r="AC1347" s="42">
        <v>0</v>
      </c>
      <c r="AD1347" s="42">
        <v>1</v>
      </c>
      <c r="AE1347" s="44">
        <v>0</v>
      </c>
      <c r="AF1347" s="25">
        <f t="shared" si="548"/>
        <v>281</v>
      </c>
      <c r="AG1347" s="25">
        <f t="shared" si="549"/>
        <v>280</v>
      </c>
    </row>
    <row r="1348" spans="1:55" ht="15.75" x14ac:dyDescent="0.25">
      <c r="A1348" s="9" t="s">
        <v>1706</v>
      </c>
      <c r="B1348" s="9" t="s">
        <v>1788</v>
      </c>
      <c r="C1348" s="9" t="s">
        <v>1708</v>
      </c>
      <c r="D1348" s="15">
        <v>1</v>
      </c>
      <c r="E1348" s="9" t="s">
        <v>1795</v>
      </c>
      <c r="F1348" s="9" t="s">
        <v>1796</v>
      </c>
      <c r="G1348" s="41">
        <v>0</v>
      </c>
      <c r="H1348" s="41">
        <v>6</v>
      </c>
      <c r="I1348" s="41">
        <v>0</v>
      </c>
      <c r="J1348" s="41">
        <v>0</v>
      </c>
      <c r="K1348" s="41">
        <v>0</v>
      </c>
      <c r="L1348" s="41">
        <v>0</v>
      </c>
      <c r="M1348" s="41">
        <v>0</v>
      </c>
      <c r="N1348" s="41">
        <v>0</v>
      </c>
      <c r="O1348" s="41">
        <v>0</v>
      </c>
      <c r="P1348" s="41">
        <v>0</v>
      </c>
      <c r="Q1348" s="41">
        <v>0</v>
      </c>
      <c r="R1348" s="41">
        <v>0</v>
      </c>
      <c r="S1348" s="41">
        <v>0</v>
      </c>
      <c r="T1348" s="41">
        <v>0</v>
      </c>
      <c r="U1348" s="41">
        <v>244</v>
      </c>
      <c r="V1348" s="41">
        <v>0</v>
      </c>
      <c r="W1348" s="41">
        <v>0</v>
      </c>
      <c r="X1348" s="42">
        <v>0</v>
      </c>
      <c r="Y1348" s="42">
        <v>0</v>
      </c>
      <c r="Z1348" s="42">
        <v>0</v>
      </c>
      <c r="AA1348" s="42">
        <v>0</v>
      </c>
      <c r="AB1348" s="42">
        <v>0</v>
      </c>
      <c r="AC1348" s="42">
        <v>0</v>
      </c>
      <c r="AD1348" s="42">
        <v>6</v>
      </c>
      <c r="AE1348" s="44">
        <v>0</v>
      </c>
      <c r="AF1348" s="25">
        <f t="shared" si="548"/>
        <v>256</v>
      </c>
      <c r="AG1348" s="25">
        <f t="shared" si="549"/>
        <v>250</v>
      </c>
    </row>
    <row r="1349" spans="1:55" ht="15.75" x14ac:dyDescent="0.25">
      <c r="A1349" s="9" t="s">
        <v>1706</v>
      </c>
      <c r="B1349" s="9" t="s">
        <v>1788</v>
      </c>
      <c r="C1349" s="9" t="s">
        <v>1708</v>
      </c>
      <c r="D1349" s="15">
        <v>1</v>
      </c>
      <c r="E1349" s="9" t="s">
        <v>1797</v>
      </c>
      <c r="F1349" s="9" t="s">
        <v>1798</v>
      </c>
      <c r="G1349" s="41">
        <v>0</v>
      </c>
      <c r="H1349" s="41">
        <v>26</v>
      </c>
      <c r="I1349" s="41">
        <v>0</v>
      </c>
      <c r="J1349" s="41">
        <v>0</v>
      </c>
      <c r="K1349" s="41">
        <v>0</v>
      </c>
      <c r="L1349" s="41">
        <v>0</v>
      </c>
      <c r="M1349" s="41">
        <v>0</v>
      </c>
      <c r="N1349" s="41">
        <v>0</v>
      </c>
      <c r="O1349" s="41">
        <v>0</v>
      </c>
      <c r="P1349" s="41">
        <v>0</v>
      </c>
      <c r="Q1349" s="41">
        <v>0</v>
      </c>
      <c r="R1349" s="41">
        <v>0</v>
      </c>
      <c r="S1349" s="41">
        <v>0</v>
      </c>
      <c r="T1349" s="41">
        <v>1</v>
      </c>
      <c r="U1349" s="41">
        <v>247</v>
      </c>
      <c r="V1349" s="41">
        <v>0</v>
      </c>
      <c r="W1349" s="41">
        <v>0</v>
      </c>
      <c r="X1349" s="42">
        <v>0</v>
      </c>
      <c r="Y1349" s="42">
        <v>2</v>
      </c>
      <c r="Z1349" s="42">
        <v>2</v>
      </c>
      <c r="AA1349" s="42">
        <v>0</v>
      </c>
      <c r="AB1349" s="42">
        <v>0</v>
      </c>
      <c r="AC1349" s="42">
        <v>0</v>
      </c>
      <c r="AD1349" s="42">
        <v>3</v>
      </c>
      <c r="AE1349" s="44">
        <v>0</v>
      </c>
      <c r="AF1349" s="25">
        <f t="shared" si="548"/>
        <v>281</v>
      </c>
      <c r="AG1349" s="25">
        <f t="shared" si="549"/>
        <v>278</v>
      </c>
    </row>
    <row r="1350" spans="1:55" ht="15.75" x14ac:dyDescent="0.25">
      <c r="A1350" s="9" t="s">
        <v>1706</v>
      </c>
      <c r="B1350" s="9" t="s">
        <v>1788</v>
      </c>
      <c r="C1350" s="9" t="s">
        <v>1708</v>
      </c>
      <c r="D1350" s="15">
        <v>1</v>
      </c>
      <c r="E1350" s="9" t="s">
        <v>1799</v>
      </c>
      <c r="F1350" s="9" t="s">
        <v>1800</v>
      </c>
      <c r="G1350" s="41">
        <v>0</v>
      </c>
      <c r="H1350" s="41">
        <v>15</v>
      </c>
      <c r="I1350" s="41">
        <v>1</v>
      </c>
      <c r="J1350" s="41">
        <v>0</v>
      </c>
      <c r="K1350" s="41">
        <v>0</v>
      </c>
      <c r="L1350" s="41">
        <v>1</v>
      </c>
      <c r="M1350" s="41">
        <v>1</v>
      </c>
      <c r="N1350" s="41">
        <v>0</v>
      </c>
      <c r="O1350" s="41">
        <v>0</v>
      </c>
      <c r="P1350" s="41">
        <v>0</v>
      </c>
      <c r="Q1350" s="41">
        <v>0</v>
      </c>
      <c r="R1350" s="41">
        <v>0</v>
      </c>
      <c r="S1350" s="41">
        <v>0</v>
      </c>
      <c r="T1350" s="41">
        <v>1</v>
      </c>
      <c r="U1350" s="41">
        <v>190</v>
      </c>
      <c r="V1350" s="41">
        <v>1</v>
      </c>
      <c r="W1350" s="41">
        <v>0</v>
      </c>
      <c r="X1350" s="42">
        <v>0</v>
      </c>
      <c r="Y1350" s="42">
        <v>0</v>
      </c>
      <c r="Z1350" s="42">
        <v>0</v>
      </c>
      <c r="AA1350" s="42">
        <v>0</v>
      </c>
      <c r="AB1350" s="42">
        <v>0</v>
      </c>
      <c r="AC1350" s="42">
        <v>1</v>
      </c>
      <c r="AD1350" s="42">
        <v>3</v>
      </c>
      <c r="AE1350" s="44">
        <v>0</v>
      </c>
      <c r="AF1350" s="25">
        <f t="shared" si="548"/>
        <v>214</v>
      </c>
      <c r="AG1350" s="25">
        <f t="shared" si="549"/>
        <v>211</v>
      </c>
    </row>
    <row r="1351" spans="1:55" s="26" customFormat="1" ht="15.75" x14ac:dyDescent="0.25">
      <c r="A1351" s="60"/>
      <c r="B1351" s="60"/>
      <c r="C1351" s="61"/>
      <c r="D1351" s="62"/>
      <c r="E1351" s="23" t="s">
        <v>134</v>
      </c>
      <c r="F1351" s="66" t="s">
        <v>10</v>
      </c>
      <c r="G1351" s="66">
        <f>SUM(G1345:G1350)</f>
        <v>5</v>
      </c>
      <c r="H1351" s="66">
        <f t="shared" ref="H1351:AG1351" si="550">SUM(H1345:H1350)</f>
        <v>171</v>
      </c>
      <c r="I1351" s="66">
        <f t="shared" si="550"/>
        <v>5</v>
      </c>
      <c r="J1351" s="66">
        <f t="shared" si="550"/>
        <v>0</v>
      </c>
      <c r="K1351" s="66">
        <f t="shared" si="550"/>
        <v>0</v>
      </c>
      <c r="L1351" s="66">
        <f t="shared" si="550"/>
        <v>1</v>
      </c>
      <c r="M1351" s="66">
        <f t="shared" si="550"/>
        <v>2</v>
      </c>
      <c r="N1351" s="66">
        <f t="shared" si="550"/>
        <v>4</v>
      </c>
      <c r="O1351" s="66">
        <f t="shared" si="550"/>
        <v>0</v>
      </c>
      <c r="P1351" s="66">
        <f t="shared" si="550"/>
        <v>0</v>
      </c>
      <c r="Q1351" s="66">
        <f t="shared" si="550"/>
        <v>0</v>
      </c>
      <c r="R1351" s="66">
        <f t="shared" si="550"/>
        <v>1</v>
      </c>
      <c r="S1351" s="66">
        <f t="shared" si="550"/>
        <v>0</v>
      </c>
      <c r="T1351" s="66">
        <f t="shared" si="550"/>
        <v>2</v>
      </c>
      <c r="U1351" s="66">
        <f t="shared" si="550"/>
        <v>1610</v>
      </c>
      <c r="V1351" s="66">
        <f t="shared" si="550"/>
        <v>3</v>
      </c>
      <c r="W1351" s="66">
        <f t="shared" si="550"/>
        <v>1</v>
      </c>
      <c r="X1351" s="66">
        <f t="shared" si="550"/>
        <v>0</v>
      </c>
      <c r="Y1351" s="66">
        <f t="shared" si="550"/>
        <v>3</v>
      </c>
      <c r="Z1351" s="66">
        <f t="shared" si="550"/>
        <v>2</v>
      </c>
      <c r="AA1351" s="66">
        <f t="shared" si="550"/>
        <v>0</v>
      </c>
      <c r="AB1351" s="66">
        <f t="shared" si="550"/>
        <v>0</v>
      </c>
      <c r="AC1351" s="66">
        <f t="shared" si="550"/>
        <v>1</v>
      </c>
      <c r="AD1351" s="66">
        <f t="shared" si="550"/>
        <v>25</v>
      </c>
      <c r="AE1351" s="66">
        <f t="shared" si="550"/>
        <v>0</v>
      </c>
      <c r="AF1351" s="67">
        <f t="shared" si="550"/>
        <v>1836</v>
      </c>
      <c r="AG1351" s="67">
        <f t="shared" si="550"/>
        <v>1811</v>
      </c>
      <c r="AH1351" s="83"/>
      <c r="AI1351" s="83"/>
      <c r="AJ1351" s="83"/>
      <c r="AK1351" s="83"/>
      <c r="AL1351" s="83"/>
      <c r="AM1351" s="83"/>
      <c r="AN1351" s="83"/>
      <c r="AO1351" s="83"/>
      <c r="AP1351" s="83"/>
      <c r="AQ1351" s="83"/>
      <c r="AR1351" s="83"/>
      <c r="AS1351" s="83"/>
      <c r="AT1351" s="83"/>
      <c r="AU1351" s="83"/>
      <c r="AV1351" s="83"/>
      <c r="AW1351" s="83"/>
      <c r="AX1351" s="83"/>
      <c r="AY1351" s="83"/>
      <c r="AZ1351" s="83"/>
      <c r="BA1351" s="83"/>
      <c r="BB1351" s="83"/>
      <c r="BC1351" s="83"/>
    </row>
    <row r="1352" spans="1:55" ht="15.75" x14ac:dyDescent="0.25">
      <c r="A1352" s="97"/>
      <c r="B1352" s="98"/>
      <c r="C1352" s="98"/>
      <c r="D1352" s="98"/>
      <c r="E1352" s="98"/>
      <c r="F1352" s="98"/>
      <c r="G1352" s="98"/>
      <c r="H1352" s="98"/>
      <c r="I1352" s="98"/>
      <c r="J1352" s="98"/>
      <c r="K1352" s="98"/>
      <c r="L1352" s="98"/>
      <c r="M1352" s="98"/>
      <c r="N1352" s="98"/>
      <c r="O1352" s="98"/>
      <c r="P1352" s="98"/>
      <c r="Q1352" s="98"/>
      <c r="R1352" s="98"/>
      <c r="S1352" s="98"/>
      <c r="T1352" s="98"/>
      <c r="U1352" s="98"/>
      <c r="V1352" s="98"/>
      <c r="W1352" s="98"/>
      <c r="X1352" s="98"/>
      <c r="Y1352" s="98"/>
      <c r="Z1352" s="98"/>
      <c r="AA1352" s="98"/>
      <c r="AB1352" s="98"/>
      <c r="AC1352" s="98"/>
      <c r="AD1352" s="98"/>
      <c r="AE1352" s="98"/>
      <c r="AF1352" s="98"/>
      <c r="AG1352" s="99"/>
    </row>
    <row r="1353" spans="1:55" ht="15.75" x14ac:dyDescent="0.25">
      <c r="A1353" s="9" t="s">
        <v>1706</v>
      </c>
      <c r="B1353" s="9" t="s">
        <v>1788</v>
      </c>
      <c r="C1353" s="9" t="s">
        <v>1708</v>
      </c>
      <c r="D1353" s="15">
        <v>2</v>
      </c>
      <c r="E1353" s="9" t="s">
        <v>1801</v>
      </c>
      <c r="F1353" s="9" t="s">
        <v>1802</v>
      </c>
      <c r="G1353" s="41">
        <v>2</v>
      </c>
      <c r="H1353" s="41">
        <v>50</v>
      </c>
      <c r="I1353" s="41">
        <v>0</v>
      </c>
      <c r="J1353" s="41">
        <v>0</v>
      </c>
      <c r="K1353" s="41">
        <v>0</v>
      </c>
      <c r="L1353" s="41">
        <v>0</v>
      </c>
      <c r="M1353" s="41">
        <v>0</v>
      </c>
      <c r="N1353" s="41">
        <v>0</v>
      </c>
      <c r="O1353" s="41">
        <v>0</v>
      </c>
      <c r="P1353" s="41">
        <v>0</v>
      </c>
      <c r="Q1353" s="41">
        <v>0</v>
      </c>
      <c r="R1353" s="41">
        <v>0</v>
      </c>
      <c r="S1353" s="41">
        <v>0</v>
      </c>
      <c r="T1353" s="41">
        <v>0</v>
      </c>
      <c r="U1353" s="41">
        <v>624</v>
      </c>
      <c r="V1353" s="41">
        <v>0</v>
      </c>
      <c r="W1353" s="41">
        <v>0</v>
      </c>
      <c r="X1353" s="42">
        <v>0</v>
      </c>
      <c r="Y1353" s="42">
        <v>0</v>
      </c>
      <c r="Z1353" s="42">
        <v>0</v>
      </c>
      <c r="AA1353" s="42">
        <v>1</v>
      </c>
      <c r="AB1353" s="42">
        <v>0</v>
      </c>
      <c r="AC1353" s="42">
        <v>0</v>
      </c>
      <c r="AD1353" s="42">
        <v>10</v>
      </c>
      <c r="AE1353" s="44">
        <v>0</v>
      </c>
      <c r="AF1353" s="25">
        <f>G1353+H1353+I1353+J1353+K1353+L1353+M1353+N1353+O1353+P1353+Q1353+R1353+S1353+T1353+U1353+V1353+W1353+X1353+Y1353+Z1353+AA1353+AB1353+AC1353+AD1353</f>
        <v>687</v>
      </c>
      <c r="AG1353" s="25">
        <f>G1353+H1353+I1353+J1353+K1353+L1353+M1353+N1353+O1353+P1353+Q1353+R1353+S1353+T1353+U1353+V1353+W1353+X1353+Z1353+Y1353+AA1353+AB1353+AC1353</f>
        <v>677</v>
      </c>
    </row>
    <row r="1354" spans="1:55" ht="15.75" x14ac:dyDescent="0.25">
      <c r="A1354" s="9" t="s">
        <v>1706</v>
      </c>
      <c r="B1354" s="9" t="s">
        <v>1788</v>
      </c>
      <c r="C1354" s="9" t="s">
        <v>1708</v>
      </c>
      <c r="D1354" s="15">
        <v>2</v>
      </c>
      <c r="E1354" s="9" t="s">
        <v>1803</v>
      </c>
      <c r="F1354" s="9" t="s">
        <v>1804</v>
      </c>
      <c r="G1354" s="42">
        <v>1</v>
      </c>
      <c r="H1354" s="42">
        <v>31</v>
      </c>
      <c r="I1354" s="42">
        <v>0</v>
      </c>
      <c r="J1354" s="42">
        <v>0</v>
      </c>
      <c r="K1354" s="42">
        <v>0</v>
      </c>
      <c r="L1354" s="42">
        <v>1</v>
      </c>
      <c r="M1354" s="42">
        <v>0</v>
      </c>
      <c r="N1354" s="42">
        <v>1</v>
      </c>
      <c r="O1354" s="42">
        <v>0</v>
      </c>
      <c r="P1354" s="42">
        <v>0</v>
      </c>
      <c r="Q1354" s="42">
        <v>0</v>
      </c>
      <c r="R1354" s="42">
        <v>0</v>
      </c>
      <c r="S1354" s="42">
        <v>0</v>
      </c>
      <c r="T1354" s="42">
        <v>0</v>
      </c>
      <c r="U1354" s="42">
        <v>371</v>
      </c>
      <c r="V1354" s="42">
        <v>0</v>
      </c>
      <c r="W1354" s="42">
        <v>0</v>
      </c>
      <c r="X1354" s="44">
        <v>0</v>
      </c>
      <c r="Y1354" s="44">
        <v>0</v>
      </c>
      <c r="Z1354" s="44">
        <v>0</v>
      </c>
      <c r="AA1354" s="44">
        <v>0</v>
      </c>
      <c r="AB1354" s="44">
        <v>0</v>
      </c>
      <c r="AC1354" s="44">
        <v>0</v>
      </c>
      <c r="AD1354" s="44">
        <v>6</v>
      </c>
      <c r="AE1354" s="44">
        <v>0</v>
      </c>
      <c r="AF1354" s="25">
        <f t="shared" ref="AF1354:AF1357" si="551">G1354+H1354+I1354+J1354+K1354+L1354+M1354+N1354+O1354+P1354+Q1354+R1354+S1354+T1354+U1354+V1354+W1354+X1354+Y1354+Z1354+AA1354+AB1354+AC1354+AD1354</f>
        <v>411</v>
      </c>
      <c r="AG1354" s="25">
        <f t="shared" ref="AG1354:AG1357" si="552">G1354+H1354+I1354+J1354+K1354+L1354+M1354+N1354+O1354+P1354+Q1354+R1354+S1354+T1354+U1354+V1354+W1354+X1354+Z1354+Y1354+AA1354+AB1354+AC1354</f>
        <v>405</v>
      </c>
    </row>
    <row r="1355" spans="1:55" ht="15.75" x14ac:dyDescent="0.25">
      <c r="A1355" s="9" t="s">
        <v>1706</v>
      </c>
      <c r="B1355" s="9" t="s">
        <v>1788</v>
      </c>
      <c r="C1355" s="9" t="s">
        <v>1708</v>
      </c>
      <c r="D1355" s="15">
        <v>2</v>
      </c>
      <c r="E1355" s="9" t="s">
        <v>1805</v>
      </c>
      <c r="F1355" s="9" t="s">
        <v>1806</v>
      </c>
      <c r="G1355" s="41">
        <v>0</v>
      </c>
      <c r="H1355" s="41">
        <v>8</v>
      </c>
      <c r="I1355" s="41">
        <v>0</v>
      </c>
      <c r="J1355" s="41">
        <v>0</v>
      </c>
      <c r="K1355" s="41">
        <v>0</v>
      </c>
      <c r="L1355" s="41">
        <v>0</v>
      </c>
      <c r="M1355" s="41">
        <v>0</v>
      </c>
      <c r="N1355" s="41">
        <v>0</v>
      </c>
      <c r="O1355" s="41">
        <v>0</v>
      </c>
      <c r="P1355" s="41">
        <v>0</v>
      </c>
      <c r="Q1355" s="41">
        <v>0</v>
      </c>
      <c r="R1355" s="41">
        <v>0</v>
      </c>
      <c r="S1355" s="41">
        <v>0</v>
      </c>
      <c r="T1355" s="41">
        <v>0</v>
      </c>
      <c r="U1355" s="41">
        <v>292</v>
      </c>
      <c r="V1355" s="41">
        <v>0</v>
      </c>
      <c r="W1355" s="41">
        <v>1</v>
      </c>
      <c r="X1355" s="42">
        <v>0</v>
      </c>
      <c r="Y1355" s="42">
        <v>0</v>
      </c>
      <c r="Z1355" s="42">
        <v>0</v>
      </c>
      <c r="AA1355" s="42">
        <v>0</v>
      </c>
      <c r="AB1355" s="42">
        <v>0</v>
      </c>
      <c r="AC1355" s="42">
        <v>0</v>
      </c>
      <c r="AD1355" s="42">
        <v>3</v>
      </c>
      <c r="AE1355" s="44">
        <v>0</v>
      </c>
      <c r="AF1355" s="25">
        <f t="shared" si="551"/>
        <v>304</v>
      </c>
      <c r="AG1355" s="25">
        <f t="shared" si="552"/>
        <v>301</v>
      </c>
    </row>
    <row r="1356" spans="1:55" ht="15.75" x14ac:dyDescent="0.25">
      <c r="A1356" s="9" t="s">
        <v>1706</v>
      </c>
      <c r="B1356" s="9" t="s">
        <v>1788</v>
      </c>
      <c r="C1356" s="9" t="s">
        <v>1708</v>
      </c>
      <c r="D1356" s="15">
        <v>2</v>
      </c>
      <c r="E1356" s="9" t="s">
        <v>1807</v>
      </c>
      <c r="F1356" s="9" t="s">
        <v>1808</v>
      </c>
      <c r="G1356" s="41">
        <v>2</v>
      </c>
      <c r="H1356" s="41">
        <v>23</v>
      </c>
      <c r="I1356" s="41">
        <v>0</v>
      </c>
      <c r="J1356" s="41">
        <v>0</v>
      </c>
      <c r="K1356" s="41">
        <v>0</v>
      </c>
      <c r="L1356" s="41">
        <v>0</v>
      </c>
      <c r="M1356" s="41">
        <v>1</v>
      </c>
      <c r="N1356" s="41">
        <v>1</v>
      </c>
      <c r="O1356" s="41">
        <v>0</v>
      </c>
      <c r="P1356" s="41">
        <v>0</v>
      </c>
      <c r="Q1356" s="41">
        <v>0</v>
      </c>
      <c r="R1356" s="41">
        <v>0</v>
      </c>
      <c r="S1356" s="41">
        <v>0</v>
      </c>
      <c r="T1356" s="41">
        <v>0</v>
      </c>
      <c r="U1356" s="41">
        <v>522</v>
      </c>
      <c r="V1356" s="41">
        <v>1</v>
      </c>
      <c r="W1356" s="41">
        <v>0</v>
      </c>
      <c r="X1356" s="42">
        <v>0</v>
      </c>
      <c r="Y1356" s="42">
        <v>0</v>
      </c>
      <c r="Z1356" s="42">
        <v>0</v>
      </c>
      <c r="AA1356" s="42">
        <v>0</v>
      </c>
      <c r="AB1356" s="42">
        <v>0</v>
      </c>
      <c r="AC1356" s="42">
        <v>1</v>
      </c>
      <c r="AD1356" s="42">
        <v>4</v>
      </c>
      <c r="AE1356" s="44">
        <v>0</v>
      </c>
      <c r="AF1356" s="25">
        <f t="shared" si="551"/>
        <v>555</v>
      </c>
      <c r="AG1356" s="25">
        <f t="shared" si="552"/>
        <v>551</v>
      </c>
    </row>
    <row r="1357" spans="1:55" ht="15.75" x14ac:dyDescent="0.25">
      <c r="A1357" s="9" t="s">
        <v>1706</v>
      </c>
      <c r="B1357" s="9" t="s">
        <v>1788</v>
      </c>
      <c r="C1357" s="9" t="s">
        <v>1708</v>
      </c>
      <c r="D1357" s="15">
        <v>2</v>
      </c>
      <c r="E1357" s="9" t="s">
        <v>1809</v>
      </c>
      <c r="F1357" s="9" t="s">
        <v>1810</v>
      </c>
      <c r="G1357" s="41">
        <v>2</v>
      </c>
      <c r="H1357" s="41">
        <v>41</v>
      </c>
      <c r="I1357" s="41">
        <v>0</v>
      </c>
      <c r="J1357" s="41">
        <v>0</v>
      </c>
      <c r="K1357" s="41">
        <v>0</v>
      </c>
      <c r="L1357" s="41">
        <v>0</v>
      </c>
      <c r="M1357" s="41">
        <v>0</v>
      </c>
      <c r="N1357" s="41">
        <v>0</v>
      </c>
      <c r="O1357" s="41">
        <v>0</v>
      </c>
      <c r="P1357" s="41">
        <v>0</v>
      </c>
      <c r="Q1357" s="41">
        <v>0</v>
      </c>
      <c r="R1357" s="41">
        <v>0</v>
      </c>
      <c r="S1357" s="41">
        <v>0</v>
      </c>
      <c r="T1357" s="41">
        <v>0</v>
      </c>
      <c r="U1357" s="41">
        <v>666</v>
      </c>
      <c r="V1357" s="41">
        <v>0</v>
      </c>
      <c r="W1357" s="41">
        <v>0</v>
      </c>
      <c r="X1357" s="42">
        <v>1</v>
      </c>
      <c r="Y1357" s="42">
        <v>1</v>
      </c>
      <c r="Z1357" s="42">
        <v>0</v>
      </c>
      <c r="AA1357" s="42">
        <v>1</v>
      </c>
      <c r="AB1357" s="42">
        <v>0</v>
      </c>
      <c r="AC1357" s="42">
        <v>0</v>
      </c>
      <c r="AD1357" s="42">
        <v>1</v>
      </c>
      <c r="AE1357" s="44">
        <v>0</v>
      </c>
      <c r="AF1357" s="25">
        <f t="shared" si="551"/>
        <v>713</v>
      </c>
      <c r="AG1357" s="25">
        <f t="shared" si="552"/>
        <v>712</v>
      </c>
    </row>
    <row r="1358" spans="1:55" s="26" customFormat="1" ht="15.75" x14ac:dyDescent="0.25">
      <c r="A1358" s="60"/>
      <c r="B1358" s="60"/>
      <c r="C1358" s="61"/>
      <c r="D1358" s="62"/>
      <c r="E1358" s="23" t="s">
        <v>100</v>
      </c>
      <c r="F1358" s="66" t="s">
        <v>10</v>
      </c>
      <c r="G1358" s="66">
        <f>SUM(G1353:G1357)</f>
        <v>7</v>
      </c>
      <c r="H1358" s="66">
        <f t="shared" ref="H1358:AG1358" si="553">SUM(H1353:H1357)</f>
        <v>153</v>
      </c>
      <c r="I1358" s="66">
        <f t="shared" si="553"/>
        <v>0</v>
      </c>
      <c r="J1358" s="66">
        <f t="shared" si="553"/>
        <v>0</v>
      </c>
      <c r="K1358" s="66">
        <f t="shared" si="553"/>
        <v>0</v>
      </c>
      <c r="L1358" s="66">
        <f t="shared" si="553"/>
        <v>1</v>
      </c>
      <c r="M1358" s="66">
        <f t="shared" si="553"/>
        <v>1</v>
      </c>
      <c r="N1358" s="66">
        <f t="shared" si="553"/>
        <v>2</v>
      </c>
      <c r="O1358" s="66">
        <f t="shared" si="553"/>
        <v>0</v>
      </c>
      <c r="P1358" s="66">
        <f t="shared" si="553"/>
        <v>0</v>
      </c>
      <c r="Q1358" s="66">
        <f t="shared" si="553"/>
        <v>0</v>
      </c>
      <c r="R1358" s="66">
        <f t="shared" si="553"/>
        <v>0</v>
      </c>
      <c r="S1358" s="66">
        <f t="shared" si="553"/>
        <v>0</v>
      </c>
      <c r="T1358" s="66">
        <f t="shared" si="553"/>
        <v>0</v>
      </c>
      <c r="U1358" s="66">
        <f t="shared" si="553"/>
        <v>2475</v>
      </c>
      <c r="V1358" s="66">
        <f t="shared" si="553"/>
        <v>1</v>
      </c>
      <c r="W1358" s="66">
        <f t="shared" si="553"/>
        <v>1</v>
      </c>
      <c r="X1358" s="66">
        <f t="shared" si="553"/>
        <v>1</v>
      </c>
      <c r="Y1358" s="66">
        <f t="shared" si="553"/>
        <v>1</v>
      </c>
      <c r="Z1358" s="66">
        <f t="shared" si="553"/>
        <v>0</v>
      </c>
      <c r="AA1358" s="66">
        <f t="shared" si="553"/>
        <v>2</v>
      </c>
      <c r="AB1358" s="66">
        <f t="shared" si="553"/>
        <v>0</v>
      </c>
      <c r="AC1358" s="66">
        <f t="shared" si="553"/>
        <v>1</v>
      </c>
      <c r="AD1358" s="66">
        <f t="shared" si="553"/>
        <v>24</v>
      </c>
      <c r="AE1358" s="66">
        <f t="shared" si="553"/>
        <v>0</v>
      </c>
      <c r="AF1358" s="67">
        <f t="shared" si="553"/>
        <v>2670</v>
      </c>
      <c r="AG1358" s="67">
        <f t="shared" si="553"/>
        <v>2646</v>
      </c>
      <c r="AH1358" s="83"/>
      <c r="AI1358" s="83"/>
      <c r="AJ1358" s="83"/>
      <c r="AK1358" s="83"/>
      <c r="AL1358" s="83"/>
      <c r="AM1358" s="83"/>
      <c r="AN1358" s="83"/>
      <c r="AO1358" s="83"/>
      <c r="AP1358" s="83"/>
      <c r="AQ1358" s="83"/>
      <c r="AR1358" s="83"/>
      <c r="AS1358" s="83"/>
      <c r="AT1358" s="83"/>
      <c r="AU1358" s="83"/>
      <c r="AV1358" s="83"/>
      <c r="AW1358" s="83"/>
      <c r="AX1358" s="83"/>
      <c r="AY1358" s="83"/>
      <c r="AZ1358" s="83"/>
      <c r="BA1358" s="83"/>
      <c r="BB1358" s="83"/>
      <c r="BC1358" s="83"/>
    </row>
    <row r="1359" spans="1:55" ht="15.75" x14ac:dyDescent="0.25">
      <c r="A1359" s="97"/>
      <c r="B1359" s="98"/>
      <c r="C1359" s="98"/>
      <c r="D1359" s="98"/>
      <c r="E1359" s="98"/>
      <c r="F1359" s="98"/>
      <c r="G1359" s="98"/>
      <c r="H1359" s="98"/>
      <c r="I1359" s="98"/>
      <c r="J1359" s="98"/>
      <c r="K1359" s="98"/>
      <c r="L1359" s="98"/>
      <c r="M1359" s="98"/>
      <c r="N1359" s="98"/>
      <c r="O1359" s="98"/>
      <c r="P1359" s="98"/>
      <c r="Q1359" s="98"/>
      <c r="R1359" s="98"/>
      <c r="S1359" s="98"/>
      <c r="T1359" s="98"/>
      <c r="U1359" s="98"/>
      <c r="V1359" s="98"/>
      <c r="W1359" s="98"/>
      <c r="X1359" s="98"/>
      <c r="Y1359" s="98"/>
      <c r="Z1359" s="98"/>
      <c r="AA1359" s="98"/>
      <c r="AB1359" s="98"/>
      <c r="AC1359" s="98"/>
      <c r="AD1359" s="98"/>
      <c r="AE1359" s="98"/>
      <c r="AF1359" s="98"/>
      <c r="AG1359" s="99"/>
    </row>
    <row r="1360" spans="1:55" ht="15.75" x14ac:dyDescent="0.25">
      <c r="A1360" s="9" t="s">
        <v>1706</v>
      </c>
      <c r="B1360" s="9" t="s">
        <v>1788</v>
      </c>
      <c r="C1360" s="9" t="s">
        <v>1708</v>
      </c>
      <c r="D1360" s="15">
        <v>3</v>
      </c>
      <c r="E1360" s="9" t="s">
        <v>1811</v>
      </c>
      <c r="F1360" s="9" t="s">
        <v>1812</v>
      </c>
      <c r="G1360" s="41">
        <v>2</v>
      </c>
      <c r="H1360" s="41">
        <v>100</v>
      </c>
      <c r="I1360" s="41">
        <v>1</v>
      </c>
      <c r="J1360" s="41">
        <v>0</v>
      </c>
      <c r="K1360" s="41">
        <v>0</v>
      </c>
      <c r="L1360" s="41">
        <v>0</v>
      </c>
      <c r="M1360" s="41">
        <v>1</v>
      </c>
      <c r="N1360" s="41">
        <v>1</v>
      </c>
      <c r="O1360" s="41">
        <v>1</v>
      </c>
      <c r="P1360" s="41">
        <v>0</v>
      </c>
      <c r="Q1360" s="41">
        <v>0</v>
      </c>
      <c r="R1360" s="41">
        <v>0</v>
      </c>
      <c r="S1360" s="41">
        <v>0</v>
      </c>
      <c r="T1360" s="41">
        <v>1</v>
      </c>
      <c r="U1360" s="41">
        <v>670</v>
      </c>
      <c r="V1360" s="41">
        <v>1</v>
      </c>
      <c r="W1360" s="41">
        <v>0</v>
      </c>
      <c r="X1360" s="42">
        <v>0</v>
      </c>
      <c r="Y1360" s="42">
        <v>3</v>
      </c>
      <c r="Z1360" s="42">
        <v>0</v>
      </c>
      <c r="AA1360" s="42">
        <v>2</v>
      </c>
      <c r="AB1360" s="42">
        <v>1</v>
      </c>
      <c r="AC1360" s="42">
        <v>1</v>
      </c>
      <c r="AD1360" s="42">
        <v>14</v>
      </c>
      <c r="AE1360" s="44">
        <v>0</v>
      </c>
      <c r="AF1360" s="25">
        <f>G1360+H1360+I1360+J1360+K1360+L1360+M1360+N1360+O1360+P1360+Q1360+R1360+S1360+T1360+U1360+V1360+W1360+X1360+Y1360+Z1360+AA1360+AB1360+AC1360+AD1360</f>
        <v>799</v>
      </c>
      <c r="AG1360" s="25">
        <f>G1360+H1360+I1360+J1360+K1360+L1360+M1360+N1360+O1360+P1360+Q1360+R1360+S1360+T1360+U1360+V1360+W1360+X1360+Z1360+Y1360+AA1360+AB1360+AC1360</f>
        <v>785</v>
      </c>
    </row>
    <row r="1361" spans="1:55" ht="15.75" x14ac:dyDescent="0.25">
      <c r="A1361" s="9" t="s">
        <v>1706</v>
      </c>
      <c r="B1361" s="9" t="s">
        <v>1788</v>
      </c>
      <c r="C1361" s="9" t="s">
        <v>1708</v>
      </c>
      <c r="D1361" s="15">
        <v>3</v>
      </c>
      <c r="E1361" s="9" t="s">
        <v>1813</v>
      </c>
      <c r="F1361" s="9" t="s">
        <v>1814</v>
      </c>
      <c r="G1361" s="42">
        <v>0</v>
      </c>
      <c r="H1361" s="42">
        <v>73</v>
      </c>
      <c r="I1361" s="42">
        <v>0</v>
      </c>
      <c r="J1361" s="42">
        <v>0</v>
      </c>
      <c r="K1361" s="42">
        <v>0</v>
      </c>
      <c r="L1361" s="42">
        <v>0</v>
      </c>
      <c r="M1361" s="42">
        <v>0</v>
      </c>
      <c r="N1361" s="42">
        <v>1</v>
      </c>
      <c r="O1361" s="42">
        <v>0</v>
      </c>
      <c r="P1361" s="42">
        <v>0</v>
      </c>
      <c r="Q1361" s="42">
        <v>0</v>
      </c>
      <c r="R1361" s="42">
        <v>0</v>
      </c>
      <c r="S1361" s="42">
        <v>0</v>
      </c>
      <c r="T1361" s="42">
        <v>0</v>
      </c>
      <c r="U1361" s="42">
        <v>461</v>
      </c>
      <c r="V1361" s="42">
        <v>1</v>
      </c>
      <c r="W1361" s="42">
        <v>0</v>
      </c>
      <c r="X1361" s="44">
        <v>0</v>
      </c>
      <c r="Y1361" s="44">
        <v>0</v>
      </c>
      <c r="Z1361" s="44">
        <v>0</v>
      </c>
      <c r="AA1361" s="44">
        <v>0</v>
      </c>
      <c r="AB1361" s="44">
        <v>0</v>
      </c>
      <c r="AC1361" s="44">
        <v>0</v>
      </c>
      <c r="AD1361" s="44">
        <v>6</v>
      </c>
      <c r="AE1361" s="44">
        <v>0</v>
      </c>
      <c r="AF1361" s="25">
        <f t="shared" ref="AF1361:AF1363" si="554">G1361+H1361+I1361+J1361+K1361+L1361+M1361+N1361+O1361+P1361+Q1361+R1361+S1361+T1361+U1361+V1361+W1361+X1361+Y1361+Z1361+AA1361+AB1361+AC1361+AD1361</f>
        <v>542</v>
      </c>
      <c r="AG1361" s="25">
        <f t="shared" ref="AG1361:AG1363" si="555">G1361+H1361+I1361+J1361+K1361+L1361+M1361+N1361+O1361+P1361+Q1361+R1361+S1361+T1361+U1361+V1361+W1361+X1361+Z1361+Y1361+AA1361+AB1361+AC1361</f>
        <v>536</v>
      </c>
    </row>
    <row r="1362" spans="1:55" ht="15.75" x14ac:dyDescent="0.25">
      <c r="A1362" s="9" t="s">
        <v>1706</v>
      </c>
      <c r="B1362" s="9" t="s">
        <v>1788</v>
      </c>
      <c r="C1362" s="9" t="s">
        <v>1708</v>
      </c>
      <c r="D1362" s="15">
        <v>3</v>
      </c>
      <c r="E1362" s="9" t="s">
        <v>1815</v>
      </c>
      <c r="F1362" s="9" t="s">
        <v>1816</v>
      </c>
      <c r="G1362" s="41">
        <v>0</v>
      </c>
      <c r="H1362" s="41">
        <v>21</v>
      </c>
      <c r="I1362" s="41">
        <v>0</v>
      </c>
      <c r="J1362" s="41">
        <v>0</v>
      </c>
      <c r="K1362" s="41">
        <v>0</v>
      </c>
      <c r="L1362" s="41">
        <v>0</v>
      </c>
      <c r="M1362" s="41">
        <v>0</v>
      </c>
      <c r="N1362" s="41">
        <v>0</v>
      </c>
      <c r="O1362" s="41">
        <v>0</v>
      </c>
      <c r="P1362" s="41">
        <v>0</v>
      </c>
      <c r="Q1362" s="41">
        <v>0</v>
      </c>
      <c r="R1362" s="41">
        <v>0</v>
      </c>
      <c r="S1362" s="41">
        <v>0</v>
      </c>
      <c r="T1362" s="41">
        <v>0</v>
      </c>
      <c r="U1362" s="41">
        <v>238</v>
      </c>
      <c r="V1362" s="41">
        <v>1</v>
      </c>
      <c r="W1362" s="41">
        <v>0</v>
      </c>
      <c r="X1362" s="42">
        <v>0</v>
      </c>
      <c r="Y1362" s="42">
        <v>0</v>
      </c>
      <c r="Z1362" s="42">
        <v>0</v>
      </c>
      <c r="AA1362" s="42">
        <v>0</v>
      </c>
      <c r="AB1362" s="42">
        <v>0</v>
      </c>
      <c r="AC1362" s="42">
        <v>0</v>
      </c>
      <c r="AD1362" s="42">
        <v>8</v>
      </c>
      <c r="AE1362" s="44">
        <v>0</v>
      </c>
      <c r="AF1362" s="25">
        <f t="shared" si="554"/>
        <v>268</v>
      </c>
      <c r="AG1362" s="25">
        <f t="shared" si="555"/>
        <v>260</v>
      </c>
    </row>
    <row r="1363" spans="1:55" ht="15.75" x14ac:dyDescent="0.25">
      <c r="A1363" s="9" t="s">
        <v>1706</v>
      </c>
      <c r="B1363" s="9" t="s">
        <v>1788</v>
      </c>
      <c r="C1363" s="9" t="s">
        <v>1708</v>
      </c>
      <c r="D1363" s="15">
        <v>3</v>
      </c>
      <c r="E1363" s="9" t="s">
        <v>1817</v>
      </c>
      <c r="F1363" s="9" t="s">
        <v>1818</v>
      </c>
      <c r="G1363" s="41">
        <v>0</v>
      </c>
      <c r="H1363" s="41">
        <v>88</v>
      </c>
      <c r="I1363" s="41">
        <v>0</v>
      </c>
      <c r="J1363" s="41">
        <v>0</v>
      </c>
      <c r="K1363" s="41">
        <v>0</v>
      </c>
      <c r="L1363" s="41">
        <v>1</v>
      </c>
      <c r="M1363" s="41">
        <v>0</v>
      </c>
      <c r="N1363" s="41">
        <v>4</v>
      </c>
      <c r="O1363" s="41">
        <v>0</v>
      </c>
      <c r="P1363" s="41">
        <v>0</v>
      </c>
      <c r="Q1363" s="41">
        <v>0</v>
      </c>
      <c r="R1363" s="41">
        <v>0</v>
      </c>
      <c r="S1363" s="41">
        <v>0</v>
      </c>
      <c r="T1363" s="41">
        <v>0</v>
      </c>
      <c r="U1363" s="41">
        <v>349</v>
      </c>
      <c r="V1363" s="41">
        <v>0</v>
      </c>
      <c r="W1363" s="41">
        <v>0</v>
      </c>
      <c r="X1363" s="42">
        <v>0</v>
      </c>
      <c r="Y1363" s="42">
        <v>0</v>
      </c>
      <c r="Z1363" s="42">
        <v>1</v>
      </c>
      <c r="AA1363" s="42">
        <v>0</v>
      </c>
      <c r="AB1363" s="42">
        <v>0</v>
      </c>
      <c r="AC1363" s="42">
        <v>0</v>
      </c>
      <c r="AD1363" s="42">
        <v>1</v>
      </c>
      <c r="AE1363" s="44">
        <v>0</v>
      </c>
      <c r="AF1363" s="25">
        <f t="shared" si="554"/>
        <v>444</v>
      </c>
      <c r="AG1363" s="25">
        <f t="shared" si="555"/>
        <v>443</v>
      </c>
    </row>
    <row r="1364" spans="1:55" s="26" customFormat="1" ht="15.75" x14ac:dyDescent="0.25">
      <c r="A1364" s="60"/>
      <c r="B1364" s="60"/>
      <c r="C1364" s="61"/>
      <c r="D1364" s="62"/>
      <c r="E1364" s="23" t="s">
        <v>11</v>
      </c>
      <c r="F1364" s="66" t="s">
        <v>10</v>
      </c>
      <c r="G1364" s="66">
        <f>SUM(G1360:G1363)</f>
        <v>2</v>
      </c>
      <c r="H1364" s="66">
        <f t="shared" ref="H1364:AG1364" si="556">SUM(H1360:H1363)</f>
        <v>282</v>
      </c>
      <c r="I1364" s="66">
        <f t="shared" si="556"/>
        <v>1</v>
      </c>
      <c r="J1364" s="66">
        <f t="shared" si="556"/>
        <v>0</v>
      </c>
      <c r="K1364" s="66">
        <f t="shared" si="556"/>
        <v>0</v>
      </c>
      <c r="L1364" s="66">
        <f t="shared" si="556"/>
        <v>1</v>
      </c>
      <c r="M1364" s="66">
        <f t="shared" si="556"/>
        <v>1</v>
      </c>
      <c r="N1364" s="66">
        <f t="shared" si="556"/>
        <v>6</v>
      </c>
      <c r="O1364" s="66">
        <f t="shared" si="556"/>
        <v>1</v>
      </c>
      <c r="P1364" s="66">
        <f t="shared" si="556"/>
        <v>0</v>
      </c>
      <c r="Q1364" s="66">
        <f t="shared" si="556"/>
        <v>0</v>
      </c>
      <c r="R1364" s="66">
        <f t="shared" si="556"/>
        <v>0</v>
      </c>
      <c r="S1364" s="66">
        <f t="shared" si="556"/>
        <v>0</v>
      </c>
      <c r="T1364" s="66">
        <f t="shared" si="556"/>
        <v>1</v>
      </c>
      <c r="U1364" s="66">
        <f t="shared" si="556"/>
        <v>1718</v>
      </c>
      <c r="V1364" s="66">
        <f t="shared" si="556"/>
        <v>3</v>
      </c>
      <c r="W1364" s="66">
        <f t="shared" si="556"/>
        <v>0</v>
      </c>
      <c r="X1364" s="66">
        <f t="shared" si="556"/>
        <v>0</v>
      </c>
      <c r="Y1364" s="66">
        <f t="shared" si="556"/>
        <v>3</v>
      </c>
      <c r="Z1364" s="66">
        <f t="shared" si="556"/>
        <v>1</v>
      </c>
      <c r="AA1364" s="66">
        <f t="shared" si="556"/>
        <v>2</v>
      </c>
      <c r="AB1364" s="66">
        <f t="shared" si="556"/>
        <v>1</v>
      </c>
      <c r="AC1364" s="66">
        <f t="shared" si="556"/>
        <v>1</v>
      </c>
      <c r="AD1364" s="66">
        <f t="shared" si="556"/>
        <v>29</v>
      </c>
      <c r="AE1364" s="66">
        <f t="shared" si="556"/>
        <v>0</v>
      </c>
      <c r="AF1364" s="67">
        <f t="shared" si="556"/>
        <v>2053</v>
      </c>
      <c r="AG1364" s="67">
        <f t="shared" si="556"/>
        <v>2024</v>
      </c>
      <c r="AH1364" s="83"/>
      <c r="AI1364" s="83"/>
      <c r="AJ1364" s="83"/>
      <c r="AK1364" s="83"/>
      <c r="AL1364" s="83"/>
      <c r="AM1364" s="83"/>
      <c r="AN1364" s="83"/>
      <c r="AO1364" s="83"/>
      <c r="AP1364" s="83"/>
      <c r="AQ1364" s="83"/>
      <c r="AR1364" s="83"/>
      <c r="AS1364" s="83"/>
      <c r="AT1364" s="83"/>
      <c r="AU1364" s="83"/>
      <c r="AV1364" s="83"/>
      <c r="AW1364" s="83"/>
      <c r="AX1364" s="83"/>
      <c r="AY1364" s="83"/>
      <c r="AZ1364" s="83"/>
      <c r="BA1364" s="83"/>
      <c r="BB1364" s="83"/>
      <c r="BC1364" s="83"/>
    </row>
    <row r="1365" spans="1:55" ht="15.75" x14ac:dyDescent="0.25">
      <c r="A1365" s="97"/>
      <c r="B1365" s="98"/>
      <c r="C1365" s="98"/>
      <c r="D1365" s="98"/>
      <c r="E1365" s="98"/>
      <c r="F1365" s="98"/>
      <c r="G1365" s="98"/>
      <c r="H1365" s="98"/>
      <c r="I1365" s="98"/>
      <c r="J1365" s="98"/>
      <c r="K1365" s="98"/>
      <c r="L1365" s="98"/>
      <c r="M1365" s="98"/>
      <c r="N1365" s="98"/>
      <c r="O1365" s="98"/>
      <c r="P1365" s="98"/>
      <c r="Q1365" s="98"/>
      <c r="R1365" s="98"/>
      <c r="S1365" s="98"/>
      <c r="T1365" s="98"/>
      <c r="U1365" s="98"/>
      <c r="V1365" s="98"/>
      <c r="W1365" s="98"/>
      <c r="X1365" s="98"/>
      <c r="Y1365" s="98"/>
      <c r="Z1365" s="98"/>
      <c r="AA1365" s="98"/>
      <c r="AB1365" s="98"/>
      <c r="AC1365" s="98"/>
      <c r="AD1365" s="98"/>
      <c r="AE1365" s="98"/>
      <c r="AF1365" s="98"/>
      <c r="AG1365" s="99"/>
    </row>
    <row r="1366" spans="1:55" ht="15.75" x14ac:dyDescent="0.25">
      <c r="A1366" s="9" t="s">
        <v>1706</v>
      </c>
      <c r="B1366" s="9" t="s">
        <v>1788</v>
      </c>
      <c r="C1366" s="9" t="s">
        <v>1708</v>
      </c>
      <c r="D1366" s="15">
        <v>4</v>
      </c>
      <c r="E1366" s="9" t="s">
        <v>1819</v>
      </c>
      <c r="F1366" s="9" t="s">
        <v>1820</v>
      </c>
      <c r="G1366" s="41">
        <v>0</v>
      </c>
      <c r="H1366" s="41">
        <v>27</v>
      </c>
      <c r="I1366" s="41">
        <v>0</v>
      </c>
      <c r="J1366" s="41">
        <v>0</v>
      </c>
      <c r="K1366" s="41">
        <v>0</v>
      </c>
      <c r="L1366" s="41">
        <v>0</v>
      </c>
      <c r="M1366" s="41">
        <v>0</v>
      </c>
      <c r="N1366" s="41">
        <v>0</v>
      </c>
      <c r="O1366" s="41">
        <v>0</v>
      </c>
      <c r="P1366" s="41">
        <v>0</v>
      </c>
      <c r="Q1366" s="41">
        <v>0</v>
      </c>
      <c r="R1366" s="41">
        <v>0</v>
      </c>
      <c r="S1366" s="41">
        <v>0</v>
      </c>
      <c r="T1366" s="41">
        <v>0</v>
      </c>
      <c r="U1366" s="41">
        <v>217</v>
      </c>
      <c r="V1366" s="41">
        <v>0</v>
      </c>
      <c r="W1366" s="41">
        <v>0</v>
      </c>
      <c r="X1366" s="42">
        <v>0</v>
      </c>
      <c r="Y1366" s="42">
        <v>0</v>
      </c>
      <c r="Z1366" s="42">
        <v>0</v>
      </c>
      <c r="AA1366" s="42">
        <v>0</v>
      </c>
      <c r="AB1366" s="42">
        <v>0</v>
      </c>
      <c r="AC1366" s="42">
        <v>0</v>
      </c>
      <c r="AD1366" s="42">
        <v>2</v>
      </c>
      <c r="AE1366" s="44">
        <v>0</v>
      </c>
      <c r="AF1366" s="25">
        <f>G1366+H1366+I1366+J1366+K1366+L1366+M1366+N1366+O1366+P1366+Q1366+R1366+S1366+T1366+U1366+V1366+W1366+X1366+Y1366+Z1366+AA1366+AB1366+AC1366+AD1366</f>
        <v>246</v>
      </c>
      <c r="AG1366" s="25">
        <f>G1366+H1366+I1366+J1366+K1366+L1366+M1366+N1366+O1366+P1366+Q1366+R1366+S1366+T1366+U1366+V1366+W1366+X1366+Z1366+Y1366+AA1366+AB1366+AC1366</f>
        <v>244</v>
      </c>
    </row>
    <row r="1367" spans="1:55" ht="15.75" x14ac:dyDescent="0.25">
      <c r="A1367" s="9" t="s">
        <v>1706</v>
      </c>
      <c r="B1367" s="9" t="s">
        <v>1788</v>
      </c>
      <c r="C1367" s="9" t="s">
        <v>1708</v>
      </c>
      <c r="D1367" s="15">
        <v>4</v>
      </c>
      <c r="E1367" s="9" t="s">
        <v>1821</v>
      </c>
      <c r="F1367" s="9" t="s">
        <v>1822</v>
      </c>
      <c r="G1367" s="42">
        <v>1</v>
      </c>
      <c r="H1367" s="42">
        <v>54</v>
      </c>
      <c r="I1367" s="42">
        <v>0</v>
      </c>
      <c r="J1367" s="42">
        <v>0</v>
      </c>
      <c r="K1367" s="42">
        <v>0</v>
      </c>
      <c r="L1367" s="42">
        <v>0</v>
      </c>
      <c r="M1367" s="42">
        <v>0</v>
      </c>
      <c r="N1367" s="42">
        <v>0</v>
      </c>
      <c r="O1367" s="42">
        <v>0</v>
      </c>
      <c r="P1367" s="42">
        <v>0</v>
      </c>
      <c r="Q1367" s="42">
        <v>0</v>
      </c>
      <c r="R1367" s="42">
        <v>0</v>
      </c>
      <c r="S1367" s="42">
        <v>0</v>
      </c>
      <c r="T1367" s="42">
        <v>0</v>
      </c>
      <c r="U1367" s="42">
        <v>339</v>
      </c>
      <c r="V1367" s="42">
        <v>1</v>
      </c>
      <c r="W1367" s="42">
        <v>0</v>
      </c>
      <c r="X1367" s="44">
        <v>0</v>
      </c>
      <c r="Y1367" s="44">
        <v>0</v>
      </c>
      <c r="Z1367" s="44">
        <v>0</v>
      </c>
      <c r="AA1367" s="44">
        <v>0</v>
      </c>
      <c r="AB1367" s="44">
        <v>0</v>
      </c>
      <c r="AC1367" s="44">
        <v>0</v>
      </c>
      <c r="AD1367" s="44">
        <v>5</v>
      </c>
      <c r="AE1367" s="44">
        <v>0</v>
      </c>
      <c r="AF1367" s="25">
        <f t="shared" ref="AF1367:AF1371" si="557">G1367+H1367+I1367+J1367+K1367+L1367+M1367+N1367+O1367+P1367+Q1367+R1367+S1367+T1367+U1367+V1367+W1367+X1367+Y1367+Z1367+AA1367+AB1367+AC1367+AD1367</f>
        <v>400</v>
      </c>
      <c r="AG1367" s="25">
        <f t="shared" ref="AG1367:AG1371" si="558">G1367+H1367+I1367+J1367+K1367+L1367+M1367+N1367+O1367+P1367+Q1367+R1367+S1367+T1367+U1367+V1367+W1367+X1367+Z1367+Y1367+AA1367+AB1367+AC1367</f>
        <v>395</v>
      </c>
    </row>
    <row r="1368" spans="1:55" ht="15.75" x14ac:dyDescent="0.25">
      <c r="A1368" s="9" t="s">
        <v>1706</v>
      </c>
      <c r="B1368" s="9" t="s">
        <v>1788</v>
      </c>
      <c r="C1368" s="9" t="s">
        <v>1708</v>
      </c>
      <c r="D1368" s="15">
        <v>4</v>
      </c>
      <c r="E1368" s="9" t="s">
        <v>1823</v>
      </c>
      <c r="F1368" s="9" t="s">
        <v>1824</v>
      </c>
      <c r="G1368" s="41">
        <v>0</v>
      </c>
      <c r="H1368" s="41">
        <v>25</v>
      </c>
      <c r="I1368" s="41">
        <v>0</v>
      </c>
      <c r="J1368" s="41">
        <v>0</v>
      </c>
      <c r="K1368" s="41">
        <v>0</v>
      </c>
      <c r="L1368" s="41">
        <v>2</v>
      </c>
      <c r="M1368" s="41">
        <v>1</v>
      </c>
      <c r="N1368" s="41">
        <v>1</v>
      </c>
      <c r="O1368" s="41">
        <v>1</v>
      </c>
      <c r="P1368" s="41">
        <v>0</v>
      </c>
      <c r="Q1368" s="41">
        <v>0</v>
      </c>
      <c r="R1368" s="41">
        <v>0</v>
      </c>
      <c r="S1368" s="41">
        <v>0</v>
      </c>
      <c r="T1368" s="41">
        <v>0</v>
      </c>
      <c r="U1368" s="41">
        <v>260</v>
      </c>
      <c r="V1368" s="41">
        <v>0</v>
      </c>
      <c r="W1368" s="41">
        <v>0</v>
      </c>
      <c r="X1368" s="42">
        <v>0</v>
      </c>
      <c r="Y1368" s="42">
        <v>0</v>
      </c>
      <c r="Z1368" s="42">
        <v>0</v>
      </c>
      <c r="AA1368" s="42">
        <v>0</v>
      </c>
      <c r="AB1368" s="42">
        <v>0</v>
      </c>
      <c r="AC1368" s="42">
        <v>0</v>
      </c>
      <c r="AD1368" s="42">
        <v>3</v>
      </c>
      <c r="AE1368" s="44">
        <v>0</v>
      </c>
      <c r="AF1368" s="25">
        <f t="shared" si="557"/>
        <v>293</v>
      </c>
      <c r="AG1368" s="25">
        <f t="shared" si="558"/>
        <v>290</v>
      </c>
    </row>
    <row r="1369" spans="1:55" ht="15.75" x14ac:dyDescent="0.25">
      <c r="A1369" s="9" t="s">
        <v>1706</v>
      </c>
      <c r="B1369" s="9" t="s">
        <v>1788</v>
      </c>
      <c r="C1369" s="9" t="s">
        <v>1708</v>
      </c>
      <c r="D1369" s="15">
        <v>4</v>
      </c>
      <c r="E1369" s="9" t="s">
        <v>1825</v>
      </c>
      <c r="F1369" s="9" t="s">
        <v>1826</v>
      </c>
      <c r="G1369" s="41">
        <v>0</v>
      </c>
      <c r="H1369" s="41">
        <v>31</v>
      </c>
      <c r="I1369" s="41">
        <v>0</v>
      </c>
      <c r="J1369" s="41">
        <v>0</v>
      </c>
      <c r="K1369" s="41">
        <v>0</v>
      </c>
      <c r="L1369" s="41">
        <v>0</v>
      </c>
      <c r="M1369" s="41">
        <v>0</v>
      </c>
      <c r="N1369" s="41">
        <v>0</v>
      </c>
      <c r="O1369" s="41">
        <v>0</v>
      </c>
      <c r="P1369" s="41">
        <v>0</v>
      </c>
      <c r="Q1369" s="41">
        <v>0</v>
      </c>
      <c r="R1369" s="41">
        <v>0</v>
      </c>
      <c r="S1369" s="41">
        <v>0</v>
      </c>
      <c r="T1369" s="41">
        <v>0</v>
      </c>
      <c r="U1369" s="41">
        <v>215</v>
      </c>
      <c r="V1369" s="41">
        <v>0</v>
      </c>
      <c r="W1369" s="41">
        <v>0</v>
      </c>
      <c r="X1369" s="42">
        <v>0</v>
      </c>
      <c r="Y1369" s="42">
        <v>0</v>
      </c>
      <c r="Z1369" s="42">
        <v>0</v>
      </c>
      <c r="AA1369" s="42">
        <v>0</v>
      </c>
      <c r="AB1369" s="42">
        <v>1</v>
      </c>
      <c r="AC1369" s="42">
        <v>0</v>
      </c>
      <c r="AD1369" s="42">
        <v>1</v>
      </c>
      <c r="AE1369" s="44">
        <v>0</v>
      </c>
      <c r="AF1369" s="25">
        <f t="shared" si="557"/>
        <v>248</v>
      </c>
      <c r="AG1369" s="25">
        <f t="shared" si="558"/>
        <v>247</v>
      </c>
    </row>
    <row r="1370" spans="1:55" ht="15.75" x14ac:dyDescent="0.25">
      <c r="A1370" s="9" t="s">
        <v>1706</v>
      </c>
      <c r="B1370" s="9" t="s">
        <v>1788</v>
      </c>
      <c r="C1370" s="9" t="s">
        <v>1708</v>
      </c>
      <c r="D1370" s="15">
        <v>4</v>
      </c>
      <c r="E1370" s="9" t="s">
        <v>1827</v>
      </c>
      <c r="F1370" s="9" t="s">
        <v>1828</v>
      </c>
      <c r="G1370" s="42">
        <v>0</v>
      </c>
      <c r="H1370" s="42">
        <v>13</v>
      </c>
      <c r="I1370" s="42">
        <v>0</v>
      </c>
      <c r="J1370" s="42">
        <v>0</v>
      </c>
      <c r="K1370" s="42">
        <v>0</v>
      </c>
      <c r="L1370" s="42">
        <v>0</v>
      </c>
      <c r="M1370" s="42">
        <v>1</v>
      </c>
      <c r="N1370" s="42">
        <v>1</v>
      </c>
      <c r="O1370" s="42">
        <v>0</v>
      </c>
      <c r="P1370" s="42">
        <v>0</v>
      </c>
      <c r="Q1370" s="42">
        <v>0</v>
      </c>
      <c r="R1370" s="42">
        <v>0</v>
      </c>
      <c r="S1370" s="42">
        <v>0</v>
      </c>
      <c r="T1370" s="42">
        <v>1</v>
      </c>
      <c r="U1370" s="42">
        <v>193</v>
      </c>
      <c r="V1370" s="42">
        <v>0</v>
      </c>
      <c r="W1370" s="42">
        <v>0</v>
      </c>
      <c r="X1370" s="44">
        <v>0</v>
      </c>
      <c r="Y1370" s="44">
        <v>0</v>
      </c>
      <c r="Z1370" s="44">
        <v>0</v>
      </c>
      <c r="AA1370" s="44">
        <v>0</v>
      </c>
      <c r="AB1370" s="44">
        <v>0</v>
      </c>
      <c r="AC1370" s="44">
        <v>0</v>
      </c>
      <c r="AD1370" s="44">
        <v>1</v>
      </c>
      <c r="AE1370" s="44">
        <v>0</v>
      </c>
      <c r="AF1370" s="25">
        <f t="shared" si="557"/>
        <v>210</v>
      </c>
      <c r="AG1370" s="25">
        <f t="shared" si="558"/>
        <v>209</v>
      </c>
    </row>
    <row r="1371" spans="1:55" ht="15.75" x14ac:dyDescent="0.25">
      <c r="A1371" s="9" t="s">
        <v>1706</v>
      </c>
      <c r="B1371" s="9" t="s">
        <v>1788</v>
      </c>
      <c r="C1371" s="9" t="s">
        <v>1708</v>
      </c>
      <c r="D1371" s="15">
        <v>4</v>
      </c>
      <c r="E1371" s="9" t="s">
        <v>1829</v>
      </c>
      <c r="F1371" s="9" t="s">
        <v>1830</v>
      </c>
      <c r="G1371" s="41">
        <v>1</v>
      </c>
      <c r="H1371" s="41">
        <v>24</v>
      </c>
      <c r="I1371" s="41">
        <v>0</v>
      </c>
      <c r="J1371" s="41">
        <v>0</v>
      </c>
      <c r="K1371" s="41">
        <v>0</v>
      </c>
      <c r="L1371" s="41">
        <v>0</v>
      </c>
      <c r="M1371" s="41">
        <v>1</v>
      </c>
      <c r="N1371" s="41">
        <v>0</v>
      </c>
      <c r="O1371" s="41">
        <v>0</v>
      </c>
      <c r="P1371" s="41">
        <v>0</v>
      </c>
      <c r="Q1371" s="41">
        <v>1</v>
      </c>
      <c r="R1371" s="41">
        <v>0</v>
      </c>
      <c r="S1371" s="41">
        <v>0</v>
      </c>
      <c r="T1371" s="41">
        <v>0</v>
      </c>
      <c r="U1371" s="41">
        <v>121</v>
      </c>
      <c r="V1371" s="41">
        <v>0</v>
      </c>
      <c r="W1371" s="41">
        <v>0</v>
      </c>
      <c r="X1371" s="42">
        <v>0</v>
      </c>
      <c r="Y1371" s="42">
        <v>0</v>
      </c>
      <c r="Z1371" s="42">
        <v>0</v>
      </c>
      <c r="AA1371" s="42">
        <v>0</v>
      </c>
      <c r="AB1371" s="42">
        <v>0</v>
      </c>
      <c r="AC1371" s="42">
        <v>0</v>
      </c>
      <c r="AD1371" s="42">
        <v>0</v>
      </c>
      <c r="AE1371" s="44">
        <v>0</v>
      </c>
      <c r="AF1371" s="25">
        <f t="shared" si="557"/>
        <v>148</v>
      </c>
      <c r="AG1371" s="25">
        <f t="shared" si="558"/>
        <v>148</v>
      </c>
    </row>
    <row r="1372" spans="1:55" s="26" customFormat="1" ht="15.75" x14ac:dyDescent="0.25">
      <c r="A1372" s="60"/>
      <c r="B1372" s="60"/>
      <c r="C1372" s="61"/>
      <c r="D1372" s="62"/>
      <c r="E1372" s="23" t="s">
        <v>134</v>
      </c>
      <c r="F1372" s="66" t="s">
        <v>10</v>
      </c>
      <c r="G1372" s="66">
        <f>SUM(G1366:G1371)</f>
        <v>2</v>
      </c>
      <c r="H1372" s="66">
        <f t="shared" ref="H1372:AG1372" si="559">SUM(H1366:H1371)</f>
        <v>174</v>
      </c>
      <c r="I1372" s="66">
        <f t="shared" si="559"/>
        <v>0</v>
      </c>
      <c r="J1372" s="66">
        <f t="shared" si="559"/>
        <v>0</v>
      </c>
      <c r="K1372" s="66">
        <f t="shared" si="559"/>
        <v>0</v>
      </c>
      <c r="L1372" s="66">
        <f t="shared" si="559"/>
        <v>2</v>
      </c>
      <c r="M1372" s="66">
        <f t="shared" si="559"/>
        <v>3</v>
      </c>
      <c r="N1372" s="66">
        <f t="shared" si="559"/>
        <v>2</v>
      </c>
      <c r="O1372" s="66">
        <f t="shared" si="559"/>
        <v>1</v>
      </c>
      <c r="P1372" s="66">
        <f t="shared" si="559"/>
        <v>0</v>
      </c>
      <c r="Q1372" s="66">
        <f t="shared" si="559"/>
        <v>1</v>
      </c>
      <c r="R1372" s="66">
        <f t="shared" si="559"/>
        <v>0</v>
      </c>
      <c r="S1372" s="66">
        <f t="shared" si="559"/>
        <v>0</v>
      </c>
      <c r="T1372" s="66">
        <f t="shared" si="559"/>
        <v>1</v>
      </c>
      <c r="U1372" s="66">
        <f t="shared" si="559"/>
        <v>1345</v>
      </c>
      <c r="V1372" s="66">
        <f t="shared" si="559"/>
        <v>1</v>
      </c>
      <c r="W1372" s="66">
        <f t="shared" si="559"/>
        <v>0</v>
      </c>
      <c r="X1372" s="66">
        <f t="shared" si="559"/>
        <v>0</v>
      </c>
      <c r="Y1372" s="66">
        <f t="shared" si="559"/>
        <v>0</v>
      </c>
      <c r="Z1372" s="66">
        <f t="shared" si="559"/>
        <v>0</v>
      </c>
      <c r="AA1372" s="66">
        <f t="shared" si="559"/>
        <v>0</v>
      </c>
      <c r="AB1372" s="66">
        <f t="shared" si="559"/>
        <v>1</v>
      </c>
      <c r="AC1372" s="66">
        <f t="shared" si="559"/>
        <v>0</v>
      </c>
      <c r="AD1372" s="66">
        <f t="shared" si="559"/>
        <v>12</v>
      </c>
      <c r="AE1372" s="66">
        <f t="shared" si="559"/>
        <v>0</v>
      </c>
      <c r="AF1372" s="67">
        <f t="shared" si="559"/>
        <v>1545</v>
      </c>
      <c r="AG1372" s="67">
        <f t="shared" si="559"/>
        <v>1533</v>
      </c>
      <c r="AH1372" s="83"/>
      <c r="AI1372" s="83"/>
      <c r="AJ1372" s="83"/>
      <c r="AK1372" s="83"/>
      <c r="AL1372" s="83"/>
      <c r="AM1372" s="83"/>
      <c r="AN1372" s="83"/>
      <c r="AO1372" s="83"/>
      <c r="AP1372" s="83"/>
      <c r="AQ1372" s="83"/>
      <c r="AR1372" s="83"/>
      <c r="AS1372" s="83"/>
      <c r="AT1372" s="83"/>
      <c r="AU1372" s="83"/>
      <c r="AV1372" s="83"/>
      <c r="AW1372" s="83"/>
      <c r="AX1372" s="83"/>
      <c r="AY1372" s="83"/>
      <c r="AZ1372" s="83"/>
      <c r="BA1372" s="83"/>
      <c r="BB1372" s="83"/>
      <c r="BC1372" s="83"/>
    </row>
    <row r="1373" spans="1:55" ht="15.75" x14ac:dyDescent="0.25">
      <c r="A1373" s="97"/>
      <c r="B1373" s="98"/>
      <c r="C1373" s="98"/>
      <c r="D1373" s="98"/>
      <c r="E1373" s="98"/>
      <c r="F1373" s="98"/>
      <c r="G1373" s="98"/>
      <c r="H1373" s="98"/>
      <c r="I1373" s="98"/>
      <c r="J1373" s="98"/>
      <c r="K1373" s="98"/>
      <c r="L1373" s="98"/>
      <c r="M1373" s="98"/>
      <c r="N1373" s="98"/>
      <c r="O1373" s="98"/>
      <c r="P1373" s="98"/>
      <c r="Q1373" s="98"/>
      <c r="R1373" s="98"/>
      <c r="S1373" s="98"/>
      <c r="T1373" s="98"/>
      <c r="U1373" s="98"/>
      <c r="V1373" s="98"/>
      <c r="W1373" s="98"/>
      <c r="X1373" s="98"/>
      <c r="Y1373" s="98"/>
      <c r="Z1373" s="98"/>
      <c r="AA1373" s="98"/>
      <c r="AB1373" s="98"/>
      <c r="AC1373" s="98"/>
      <c r="AD1373" s="98"/>
      <c r="AE1373" s="98"/>
      <c r="AF1373" s="98"/>
      <c r="AG1373" s="99"/>
    </row>
    <row r="1374" spans="1:55" ht="15.75" x14ac:dyDescent="0.25">
      <c r="A1374" s="9" t="s">
        <v>1706</v>
      </c>
      <c r="B1374" s="9" t="s">
        <v>1788</v>
      </c>
      <c r="C1374" s="9" t="s">
        <v>1708</v>
      </c>
      <c r="D1374" s="15">
        <v>5</v>
      </c>
      <c r="E1374" s="9" t="s">
        <v>1831</v>
      </c>
      <c r="F1374" s="9" t="s">
        <v>1832</v>
      </c>
      <c r="G1374" s="41">
        <v>3</v>
      </c>
      <c r="H1374" s="41">
        <v>96</v>
      </c>
      <c r="I1374" s="41">
        <v>0</v>
      </c>
      <c r="J1374" s="41">
        <v>0</v>
      </c>
      <c r="K1374" s="41">
        <v>0</v>
      </c>
      <c r="L1374" s="41">
        <v>0</v>
      </c>
      <c r="M1374" s="41">
        <v>0</v>
      </c>
      <c r="N1374" s="41">
        <v>1</v>
      </c>
      <c r="O1374" s="41">
        <v>0</v>
      </c>
      <c r="P1374" s="41">
        <v>0</v>
      </c>
      <c r="Q1374" s="41">
        <v>0</v>
      </c>
      <c r="R1374" s="41">
        <v>0</v>
      </c>
      <c r="S1374" s="41">
        <v>0</v>
      </c>
      <c r="T1374" s="41">
        <v>0</v>
      </c>
      <c r="U1374" s="41">
        <v>493</v>
      </c>
      <c r="V1374" s="41">
        <v>1</v>
      </c>
      <c r="W1374" s="41">
        <v>0</v>
      </c>
      <c r="X1374" s="42">
        <v>0</v>
      </c>
      <c r="Y1374" s="42">
        <v>0</v>
      </c>
      <c r="Z1374" s="42">
        <v>0</v>
      </c>
      <c r="AA1374" s="42">
        <v>0</v>
      </c>
      <c r="AB1374" s="42">
        <v>0</v>
      </c>
      <c r="AC1374" s="42">
        <v>1</v>
      </c>
      <c r="AD1374" s="42">
        <v>9</v>
      </c>
      <c r="AE1374" s="44">
        <v>0</v>
      </c>
      <c r="AF1374" s="25">
        <f>G1374+H1374+I1374+J1374+K1374+L1374+M1374+N1374+O1374+P1374+Q1374+R1374+S1374+T1374+U1374+V1374+W1374+X1374+Y1374+Z1374+AA1374+AB1374+AC1374+AD1374</f>
        <v>604</v>
      </c>
      <c r="AG1374" s="25">
        <f>G1374+H1374+I1374+J1374+K1374+L1374+M1374+N1374+O1374+P1374+Q1374+R1374+S1374+T1374+U1374+V1374+W1374+X1374+Z1374+Y1374+AA1374+AB1374+AC1374</f>
        <v>595</v>
      </c>
    </row>
    <row r="1375" spans="1:55" ht="15.75" x14ac:dyDescent="0.25">
      <c r="A1375" s="9" t="s">
        <v>1706</v>
      </c>
      <c r="B1375" s="9" t="s">
        <v>1788</v>
      </c>
      <c r="C1375" s="9" t="s">
        <v>1708</v>
      </c>
      <c r="D1375" s="15">
        <v>5</v>
      </c>
      <c r="E1375" s="9" t="s">
        <v>1833</v>
      </c>
      <c r="F1375" s="9" t="s">
        <v>1834</v>
      </c>
      <c r="G1375" s="42">
        <v>0</v>
      </c>
      <c r="H1375" s="42">
        <v>82</v>
      </c>
      <c r="I1375" s="42">
        <v>0</v>
      </c>
      <c r="J1375" s="42">
        <v>0</v>
      </c>
      <c r="K1375" s="42">
        <v>0</v>
      </c>
      <c r="L1375" s="42">
        <v>0</v>
      </c>
      <c r="M1375" s="42">
        <v>0</v>
      </c>
      <c r="N1375" s="42">
        <v>1</v>
      </c>
      <c r="O1375" s="42">
        <v>0</v>
      </c>
      <c r="P1375" s="42">
        <v>0</v>
      </c>
      <c r="Q1375" s="42">
        <v>0</v>
      </c>
      <c r="R1375" s="42">
        <v>0</v>
      </c>
      <c r="S1375" s="42">
        <v>0</v>
      </c>
      <c r="T1375" s="42">
        <v>0</v>
      </c>
      <c r="U1375" s="42">
        <v>127</v>
      </c>
      <c r="V1375" s="42">
        <v>1</v>
      </c>
      <c r="W1375" s="42">
        <v>1</v>
      </c>
      <c r="X1375" s="44">
        <v>0</v>
      </c>
      <c r="Y1375" s="44">
        <v>0</v>
      </c>
      <c r="Z1375" s="44">
        <v>0</v>
      </c>
      <c r="AA1375" s="44">
        <v>0</v>
      </c>
      <c r="AB1375" s="44">
        <v>0</v>
      </c>
      <c r="AC1375" s="44">
        <v>0</v>
      </c>
      <c r="AD1375" s="44">
        <v>1</v>
      </c>
      <c r="AE1375" s="44">
        <v>0</v>
      </c>
      <c r="AF1375" s="25">
        <f t="shared" ref="AF1375:AF1378" si="560">G1375+H1375+I1375+J1375+K1375+L1375+M1375+N1375+O1375+P1375+Q1375+R1375+S1375+T1375+U1375+V1375+W1375+X1375+Y1375+Z1375+AA1375+AB1375+AC1375+AD1375</f>
        <v>213</v>
      </c>
      <c r="AG1375" s="25">
        <f t="shared" ref="AG1375:AG1378" si="561">G1375+H1375+I1375+J1375+K1375+L1375+M1375+N1375+O1375+P1375+Q1375+R1375+S1375+T1375+U1375+V1375+W1375+X1375+Z1375+Y1375+AA1375+AB1375+AC1375</f>
        <v>212</v>
      </c>
    </row>
    <row r="1376" spans="1:55" ht="15.75" x14ac:dyDescent="0.25">
      <c r="A1376" s="9" t="s">
        <v>1706</v>
      </c>
      <c r="B1376" s="9" t="s">
        <v>1788</v>
      </c>
      <c r="C1376" s="9" t="s">
        <v>1708</v>
      </c>
      <c r="D1376" s="15">
        <v>5</v>
      </c>
      <c r="E1376" s="9" t="s">
        <v>1835</v>
      </c>
      <c r="F1376" s="9" t="s">
        <v>1836</v>
      </c>
      <c r="G1376" s="41">
        <v>1</v>
      </c>
      <c r="H1376" s="41">
        <v>27</v>
      </c>
      <c r="I1376" s="41">
        <v>0</v>
      </c>
      <c r="J1376" s="41">
        <v>0</v>
      </c>
      <c r="K1376" s="41">
        <v>0</v>
      </c>
      <c r="L1376" s="41">
        <v>0</v>
      </c>
      <c r="M1376" s="41">
        <v>0</v>
      </c>
      <c r="N1376" s="41">
        <v>1</v>
      </c>
      <c r="O1376" s="41">
        <v>0</v>
      </c>
      <c r="P1376" s="41">
        <v>0</v>
      </c>
      <c r="Q1376" s="41">
        <v>0</v>
      </c>
      <c r="R1376" s="41">
        <v>0</v>
      </c>
      <c r="S1376" s="41">
        <v>0</v>
      </c>
      <c r="T1376" s="41">
        <v>0</v>
      </c>
      <c r="U1376" s="41">
        <v>104</v>
      </c>
      <c r="V1376" s="41">
        <v>0</v>
      </c>
      <c r="W1376" s="41">
        <v>0</v>
      </c>
      <c r="X1376" s="42">
        <v>0</v>
      </c>
      <c r="Y1376" s="42">
        <v>0</v>
      </c>
      <c r="Z1376" s="42">
        <v>1</v>
      </c>
      <c r="AA1376" s="42">
        <v>0</v>
      </c>
      <c r="AB1376" s="42">
        <v>0</v>
      </c>
      <c r="AC1376" s="42">
        <v>0</v>
      </c>
      <c r="AD1376" s="42">
        <v>1</v>
      </c>
      <c r="AE1376" s="44">
        <v>0</v>
      </c>
      <c r="AF1376" s="25">
        <f t="shared" si="560"/>
        <v>135</v>
      </c>
      <c r="AG1376" s="25">
        <f t="shared" si="561"/>
        <v>134</v>
      </c>
    </row>
    <row r="1377" spans="1:55" ht="15.75" x14ac:dyDescent="0.25">
      <c r="A1377" s="9" t="s">
        <v>1706</v>
      </c>
      <c r="B1377" s="9" t="s">
        <v>1788</v>
      </c>
      <c r="C1377" s="9" t="s">
        <v>1708</v>
      </c>
      <c r="D1377" s="15">
        <v>5</v>
      </c>
      <c r="E1377" s="9" t="s">
        <v>1837</v>
      </c>
      <c r="F1377" s="9" t="s">
        <v>1838</v>
      </c>
      <c r="G1377" s="41">
        <v>0</v>
      </c>
      <c r="H1377" s="41">
        <v>7</v>
      </c>
      <c r="I1377" s="41">
        <v>0</v>
      </c>
      <c r="J1377" s="41">
        <v>0</v>
      </c>
      <c r="K1377" s="41">
        <v>0</v>
      </c>
      <c r="L1377" s="41">
        <v>0</v>
      </c>
      <c r="M1377" s="41">
        <v>0</v>
      </c>
      <c r="N1377" s="41">
        <v>0</v>
      </c>
      <c r="O1377" s="41">
        <v>0</v>
      </c>
      <c r="P1377" s="41">
        <v>0</v>
      </c>
      <c r="Q1377" s="41">
        <v>0</v>
      </c>
      <c r="R1377" s="41">
        <v>0</v>
      </c>
      <c r="S1377" s="41">
        <v>0</v>
      </c>
      <c r="T1377" s="41">
        <v>0</v>
      </c>
      <c r="U1377" s="41">
        <v>78</v>
      </c>
      <c r="V1377" s="41">
        <v>0</v>
      </c>
      <c r="W1377" s="41">
        <v>0</v>
      </c>
      <c r="X1377" s="42">
        <v>0</v>
      </c>
      <c r="Y1377" s="42">
        <v>0</v>
      </c>
      <c r="Z1377" s="42">
        <v>0</v>
      </c>
      <c r="AA1377" s="42">
        <v>0</v>
      </c>
      <c r="AB1377" s="42">
        <v>0</v>
      </c>
      <c r="AC1377" s="42">
        <v>0</v>
      </c>
      <c r="AD1377" s="42">
        <v>1</v>
      </c>
      <c r="AE1377" s="44">
        <v>0</v>
      </c>
      <c r="AF1377" s="25">
        <f t="shared" si="560"/>
        <v>86</v>
      </c>
      <c r="AG1377" s="25">
        <f t="shared" si="561"/>
        <v>85</v>
      </c>
    </row>
    <row r="1378" spans="1:55" ht="15.75" x14ac:dyDescent="0.25">
      <c r="A1378" s="9" t="s">
        <v>1706</v>
      </c>
      <c r="B1378" s="9" t="s">
        <v>1788</v>
      </c>
      <c r="C1378" s="9" t="s">
        <v>1708</v>
      </c>
      <c r="D1378" s="15">
        <v>5</v>
      </c>
      <c r="E1378" s="9" t="s">
        <v>1839</v>
      </c>
      <c r="F1378" s="9" t="s">
        <v>1840</v>
      </c>
      <c r="G1378" s="42">
        <v>0</v>
      </c>
      <c r="H1378" s="42">
        <v>80</v>
      </c>
      <c r="I1378" s="42">
        <v>0</v>
      </c>
      <c r="J1378" s="42">
        <v>0</v>
      </c>
      <c r="K1378" s="42">
        <v>0</v>
      </c>
      <c r="L1378" s="42">
        <v>0</v>
      </c>
      <c r="M1378" s="42">
        <v>0</v>
      </c>
      <c r="N1378" s="42">
        <v>2</v>
      </c>
      <c r="O1378" s="42">
        <v>0</v>
      </c>
      <c r="P1378" s="42">
        <v>0</v>
      </c>
      <c r="Q1378" s="42">
        <v>0</v>
      </c>
      <c r="R1378" s="42">
        <v>0</v>
      </c>
      <c r="S1378" s="42">
        <v>0</v>
      </c>
      <c r="T1378" s="42">
        <v>0</v>
      </c>
      <c r="U1378" s="42">
        <v>566</v>
      </c>
      <c r="V1378" s="42">
        <v>0</v>
      </c>
      <c r="W1378" s="42">
        <v>0</v>
      </c>
      <c r="X1378" s="44">
        <v>0</v>
      </c>
      <c r="Y1378" s="44">
        <v>0</v>
      </c>
      <c r="Z1378" s="44">
        <v>0</v>
      </c>
      <c r="AA1378" s="44">
        <v>0</v>
      </c>
      <c r="AB1378" s="44">
        <v>0</v>
      </c>
      <c r="AC1378" s="44">
        <v>0</v>
      </c>
      <c r="AD1378" s="44">
        <v>4</v>
      </c>
      <c r="AE1378" s="44">
        <v>0</v>
      </c>
      <c r="AF1378" s="25">
        <f t="shared" si="560"/>
        <v>652</v>
      </c>
      <c r="AG1378" s="25">
        <f t="shared" si="561"/>
        <v>648</v>
      </c>
    </row>
    <row r="1379" spans="1:55" s="26" customFormat="1" ht="15.75" x14ac:dyDescent="0.25">
      <c r="A1379" s="60"/>
      <c r="B1379" s="60"/>
      <c r="C1379" s="61"/>
      <c r="D1379" s="62"/>
      <c r="E1379" s="23" t="s">
        <v>100</v>
      </c>
      <c r="F1379" s="66" t="s">
        <v>10</v>
      </c>
      <c r="G1379" s="66">
        <f>SUM(G1374:G1378)</f>
        <v>4</v>
      </c>
      <c r="H1379" s="66">
        <f t="shared" ref="H1379:AG1379" si="562">SUM(H1374:H1378)</f>
        <v>292</v>
      </c>
      <c r="I1379" s="66">
        <f t="shared" si="562"/>
        <v>0</v>
      </c>
      <c r="J1379" s="66">
        <f t="shared" si="562"/>
        <v>0</v>
      </c>
      <c r="K1379" s="66">
        <f t="shared" si="562"/>
        <v>0</v>
      </c>
      <c r="L1379" s="66">
        <f t="shared" si="562"/>
        <v>0</v>
      </c>
      <c r="M1379" s="66">
        <f t="shared" si="562"/>
        <v>0</v>
      </c>
      <c r="N1379" s="66">
        <f t="shared" si="562"/>
        <v>5</v>
      </c>
      <c r="O1379" s="66">
        <f t="shared" si="562"/>
        <v>0</v>
      </c>
      <c r="P1379" s="66">
        <f t="shared" si="562"/>
        <v>0</v>
      </c>
      <c r="Q1379" s="66">
        <f t="shared" si="562"/>
        <v>0</v>
      </c>
      <c r="R1379" s="66">
        <f t="shared" si="562"/>
        <v>0</v>
      </c>
      <c r="S1379" s="66">
        <f t="shared" si="562"/>
        <v>0</v>
      </c>
      <c r="T1379" s="66">
        <f t="shared" si="562"/>
        <v>0</v>
      </c>
      <c r="U1379" s="66">
        <f t="shared" si="562"/>
        <v>1368</v>
      </c>
      <c r="V1379" s="66">
        <f t="shared" si="562"/>
        <v>2</v>
      </c>
      <c r="W1379" s="66">
        <f t="shared" si="562"/>
        <v>1</v>
      </c>
      <c r="X1379" s="66">
        <f t="shared" si="562"/>
        <v>0</v>
      </c>
      <c r="Y1379" s="66">
        <f t="shared" si="562"/>
        <v>0</v>
      </c>
      <c r="Z1379" s="66">
        <f t="shared" si="562"/>
        <v>1</v>
      </c>
      <c r="AA1379" s="66">
        <f t="shared" si="562"/>
        <v>0</v>
      </c>
      <c r="AB1379" s="66">
        <f t="shared" si="562"/>
        <v>0</v>
      </c>
      <c r="AC1379" s="66">
        <f t="shared" si="562"/>
        <v>1</v>
      </c>
      <c r="AD1379" s="66">
        <f t="shared" si="562"/>
        <v>16</v>
      </c>
      <c r="AE1379" s="66">
        <f t="shared" si="562"/>
        <v>0</v>
      </c>
      <c r="AF1379" s="67">
        <f t="shared" si="562"/>
        <v>1690</v>
      </c>
      <c r="AG1379" s="67">
        <f t="shared" si="562"/>
        <v>1674</v>
      </c>
      <c r="AH1379" s="83"/>
      <c r="AI1379" s="83"/>
      <c r="AJ1379" s="83"/>
      <c r="AK1379" s="83"/>
      <c r="AL1379" s="83"/>
      <c r="AM1379" s="83"/>
      <c r="AN1379" s="83"/>
      <c r="AO1379" s="83"/>
      <c r="AP1379" s="83"/>
      <c r="AQ1379" s="83"/>
      <c r="AR1379" s="83"/>
      <c r="AS1379" s="83"/>
      <c r="AT1379" s="83"/>
      <c r="AU1379" s="83"/>
      <c r="AV1379" s="83"/>
      <c r="AW1379" s="83"/>
      <c r="AX1379" s="83"/>
      <c r="AY1379" s="83"/>
      <c r="AZ1379" s="83"/>
      <c r="BA1379" s="83"/>
      <c r="BB1379" s="83"/>
      <c r="BC1379" s="83"/>
    </row>
    <row r="1380" spans="1:55" ht="15.75" x14ac:dyDescent="0.25">
      <c r="A1380" s="97"/>
      <c r="B1380" s="98"/>
      <c r="C1380" s="98"/>
      <c r="D1380" s="98"/>
      <c r="E1380" s="98"/>
      <c r="F1380" s="98"/>
      <c r="G1380" s="98"/>
      <c r="H1380" s="98"/>
      <c r="I1380" s="98"/>
      <c r="J1380" s="98"/>
      <c r="K1380" s="98"/>
      <c r="L1380" s="98"/>
      <c r="M1380" s="98"/>
      <c r="N1380" s="98"/>
      <c r="O1380" s="98"/>
      <c r="P1380" s="98"/>
      <c r="Q1380" s="98"/>
      <c r="R1380" s="98"/>
      <c r="S1380" s="98"/>
      <c r="T1380" s="98"/>
      <c r="U1380" s="98"/>
      <c r="V1380" s="98"/>
      <c r="W1380" s="98"/>
      <c r="X1380" s="98"/>
      <c r="Y1380" s="98"/>
      <c r="Z1380" s="98"/>
      <c r="AA1380" s="98"/>
      <c r="AB1380" s="98"/>
      <c r="AC1380" s="98"/>
      <c r="AD1380" s="98"/>
      <c r="AE1380" s="98"/>
      <c r="AF1380" s="98"/>
      <c r="AG1380" s="99"/>
    </row>
    <row r="1381" spans="1:55" ht="15.75" x14ac:dyDescent="0.25">
      <c r="A1381" s="9" t="s">
        <v>1706</v>
      </c>
      <c r="B1381" s="9" t="s">
        <v>1788</v>
      </c>
      <c r="C1381" s="9" t="s">
        <v>1708</v>
      </c>
      <c r="D1381" s="15">
        <v>6</v>
      </c>
      <c r="E1381" s="9" t="s">
        <v>1841</v>
      </c>
      <c r="F1381" s="9" t="s">
        <v>1842</v>
      </c>
      <c r="G1381" s="41">
        <v>0</v>
      </c>
      <c r="H1381" s="41">
        <v>120</v>
      </c>
      <c r="I1381" s="41">
        <v>0</v>
      </c>
      <c r="J1381" s="41">
        <v>1</v>
      </c>
      <c r="K1381" s="41">
        <v>1</v>
      </c>
      <c r="L1381" s="41">
        <v>0</v>
      </c>
      <c r="M1381" s="41">
        <v>0</v>
      </c>
      <c r="N1381" s="41">
        <v>1</v>
      </c>
      <c r="O1381" s="41">
        <v>0</v>
      </c>
      <c r="P1381" s="41">
        <v>0</v>
      </c>
      <c r="Q1381" s="41">
        <v>0</v>
      </c>
      <c r="R1381" s="41">
        <v>0</v>
      </c>
      <c r="S1381" s="41">
        <v>0</v>
      </c>
      <c r="T1381" s="41">
        <v>0</v>
      </c>
      <c r="U1381" s="41">
        <v>388</v>
      </c>
      <c r="V1381" s="41">
        <v>0</v>
      </c>
      <c r="W1381" s="41">
        <v>0</v>
      </c>
      <c r="X1381" s="42">
        <v>2</v>
      </c>
      <c r="Y1381" s="42">
        <v>0</v>
      </c>
      <c r="Z1381" s="42">
        <v>0</v>
      </c>
      <c r="AA1381" s="42">
        <v>0</v>
      </c>
      <c r="AB1381" s="42">
        <v>0</v>
      </c>
      <c r="AC1381" s="42">
        <v>0</v>
      </c>
      <c r="AD1381" s="42">
        <v>2</v>
      </c>
      <c r="AE1381" s="44">
        <v>0</v>
      </c>
      <c r="AF1381" s="25">
        <f>G1381+H1381+I1381+J1381+K1381+L1381+M1381+N1381+O1381+P1381+Q1381+R1381+S1381+T1381+U1381+V1381+W1381+X1381+Y1381+Z1381+AA1381+AB1381+AC1381+AD1381</f>
        <v>515</v>
      </c>
      <c r="AG1381" s="25">
        <f>G1381+H1381+I1381+J1381+K1381+L1381+M1381+N1381+O1381+P1381+Q1381+R1381+S1381+T1381+U1381+V1381+W1381+X1381+Z1381+Y1381+AA1381+AB1381+AC1381</f>
        <v>513</v>
      </c>
    </row>
    <row r="1382" spans="1:55" ht="15.75" x14ac:dyDescent="0.25">
      <c r="A1382" s="9" t="s">
        <v>1706</v>
      </c>
      <c r="B1382" s="9" t="s">
        <v>1788</v>
      </c>
      <c r="C1382" s="9" t="s">
        <v>1708</v>
      </c>
      <c r="D1382" s="15">
        <v>6</v>
      </c>
      <c r="E1382" s="9" t="s">
        <v>1843</v>
      </c>
      <c r="F1382" s="9" t="s">
        <v>1844</v>
      </c>
      <c r="G1382" s="42">
        <v>0</v>
      </c>
      <c r="H1382" s="42">
        <v>55</v>
      </c>
      <c r="I1382" s="42">
        <v>0</v>
      </c>
      <c r="J1382" s="42">
        <v>0</v>
      </c>
      <c r="K1382" s="42">
        <v>0</v>
      </c>
      <c r="L1382" s="42">
        <v>0</v>
      </c>
      <c r="M1382" s="42">
        <v>0</v>
      </c>
      <c r="N1382" s="42">
        <v>1</v>
      </c>
      <c r="O1382" s="42">
        <v>0</v>
      </c>
      <c r="P1382" s="42">
        <v>0</v>
      </c>
      <c r="Q1382" s="42">
        <v>0</v>
      </c>
      <c r="R1382" s="42">
        <v>0</v>
      </c>
      <c r="S1382" s="42">
        <v>0</v>
      </c>
      <c r="T1382" s="42">
        <v>0</v>
      </c>
      <c r="U1382" s="42">
        <v>415</v>
      </c>
      <c r="V1382" s="42">
        <v>0</v>
      </c>
      <c r="W1382" s="42">
        <v>0</v>
      </c>
      <c r="X1382" s="44">
        <v>1</v>
      </c>
      <c r="Y1382" s="44">
        <v>0</v>
      </c>
      <c r="Z1382" s="44">
        <v>0</v>
      </c>
      <c r="AA1382" s="44">
        <v>0</v>
      </c>
      <c r="AB1382" s="44">
        <v>1</v>
      </c>
      <c r="AC1382" s="44">
        <v>1</v>
      </c>
      <c r="AD1382" s="44">
        <v>6</v>
      </c>
      <c r="AE1382" s="44">
        <v>0</v>
      </c>
      <c r="AF1382" s="25">
        <f t="shared" ref="AF1382:AF1383" si="563">G1382+H1382+I1382+J1382+K1382+L1382+M1382+N1382+O1382+P1382+Q1382+R1382+S1382+T1382+U1382+V1382+W1382+X1382+Y1382+Z1382+AA1382+AB1382+AC1382+AD1382</f>
        <v>480</v>
      </c>
      <c r="AG1382" s="25">
        <f t="shared" ref="AG1382:AG1383" si="564">G1382+H1382+I1382+J1382+K1382+L1382+M1382+N1382+O1382+P1382+Q1382+R1382+S1382+T1382+U1382+V1382+W1382+X1382+Z1382+Y1382+AA1382+AB1382+AC1382</f>
        <v>474</v>
      </c>
    </row>
    <row r="1383" spans="1:55" ht="15.75" x14ac:dyDescent="0.25">
      <c r="A1383" s="9" t="s">
        <v>1706</v>
      </c>
      <c r="B1383" s="9" t="s">
        <v>1788</v>
      </c>
      <c r="C1383" s="9" t="s">
        <v>1708</v>
      </c>
      <c r="D1383" s="15">
        <v>6</v>
      </c>
      <c r="E1383" s="9" t="s">
        <v>1845</v>
      </c>
      <c r="F1383" s="9" t="s">
        <v>1846</v>
      </c>
      <c r="G1383" s="41">
        <v>0</v>
      </c>
      <c r="H1383" s="41">
        <v>21</v>
      </c>
      <c r="I1383" s="41">
        <v>0</v>
      </c>
      <c r="J1383" s="41">
        <v>0</v>
      </c>
      <c r="K1383" s="41">
        <v>0</v>
      </c>
      <c r="L1383" s="41">
        <v>0</v>
      </c>
      <c r="M1383" s="41">
        <v>0</v>
      </c>
      <c r="N1383" s="41">
        <v>0</v>
      </c>
      <c r="O1383" s="41">
        <v>0</v>
      </c>
      <c r="P1383" s="41">
        <v>0</v>
      </c>
      <c r="Q1383" s="41">
        <v>0</v>
      </c>
      <c r="R1383" s="41">
        <v>0</v>
      </c>
      <c r="S1383" s="41">
        <v>0</v>
      </c>
      <c r="T1383" s="41">
        <v>0</v>
      </c>
      <c r="U1383" s="41">
        <v>146</v>
      </c>
      <c r="V1383" s="41">
        <v>0</v>
      </c>
      <c r="W1383" s="41">
        <v>1</v>
      </c>
      <c r="X1383" s="42">
        <v>0</v>
      </c>
      <c r="Y1383" s="42">
        <v>0</v>
      </c>
      <c r="Z1383" s="42">
        <v>0</v>
      </c>
      <c r="AA1383" s="42">
        <v>1</v>
      </c>
      <c r="AB1383" s="42">
        <v>0</v>
      </c>
      <c r="AC1383" s="42">
        <v>0</v>
      </c>
      <c r="AD1383" s="42">
        <v>0</v>
      </c>
      <c r="AE1383" s="44">
        <v>0</v>
      </c>
      <c r="AF1383" s="25">
        <f t="shared" si="563"/>
        <v>169</v>
      </c>
      <c r="AG1383" s="25">
        <f t="shared" si="564"/>
        <v>169</v>
      </c>
    </row>
    <row r="1384" spans="1:55" s="26" customFormat="1" ht="15.75" x14ac:dyDescent="0.25">
      <c r="A1384" s="60"/>
      <c r="B1384" s="60"/>
      <c r="C1384" s="61"/>
      <c r="D1384" s="62"/>
      <c r="E1384" s="23" t="s">
        <v>12</v>
      </c>
      <c r="F1384" s="66" t="s">
        <v>10</v>
      </c>
      <c r="G1384" s="66">
        <f>SUM(G1381:G1383)</f>
        <v>0</v>
      </c>
      <c r="H1384" s="66">
        <f t="shared" ref="H1384:AG1384" si="565">SUM(H1381:H1383)</f>
        <v>196</v>
      </c>
      <c r="I1384" s="66">
        <f t="shared" si="565"/>
        <v>0</v>
      </c>
      <c r="J1384" s="66">
        <f t="shared" si="565"/>
        <v>1</v>
      </c>
      <c r="K1384" s="66">
        <f t="shared" si="565"/>
        <v>1</v>
      </c>
      <c r="L1384" s="66">
        <f t="shared" si="565"/>
        <v>0</v>
      </c>
      <c r="M1384" s="66">
        <f t="shared" si="565"/>
        <v>0</v>
      </c>
      <c r="N1384" s="66">
        <f t="shared" si="565"/>
        <v>2</v>
      </c>
      <c r="O1384" s="66">
        <f t="shared" si="565"/>
        <v>0</v>
      </c>
      <c r="P1384" s="66">
        <f t="shared" si="565"/>
        <v>0</v>
      </c>
      <c r="Q1384" s="66">
        <f t="shared" si="565"/>
        <v>0</v>
      </c>
      <c r="R1384" s="66">
        <f t="shared" si="565"/>
        <v>0</v>
      </c>
      <c r="S1384" s="66">
        <f t="shared" si="565"/>
        <v>0</v>
      </c>
      <c r="T1384" s="66">
        <f t="shared" si="565"/>
        <v>0</v>
      </c>
      <c r="U1384" s="66">
        <f t="shared" si="565"/>
        <v>949</v>
      </c>
      <c r="V1384" s="66">
        <f t="shared" si="565"/>
        <v>0</v>
      </c>
      <c r="W1384" s="66">
        <f t="shared" si="565"/>
        <v>1</v>
      </c>
      <c r="X1384" s="66">
        <f t="shared" si="565"/>
        <v>3</v>
      </c>
      <c r="Y1384" s="66">
        <f t="shared" si="565"/>
        <v>0</v>
      </c>
      <c r="Z1384" s="66">
        <f t="shared" si="565"/>
        <v>0</v>
      </c>
      <c r="AA1384" s="66">
        <f t="shared" si="565"/>
        <v>1</v>
      </c>
      <c r="AB1384" s="66">
        <f t="shared" si="565"/>
        <v>1</v>
      </c>
      <c r="AC1384" s="66">
        <f t="shared" si="565"/>
        <v>1</v>
      </c>
      <c r="AD1384" s="66">
        <f t="shared" si="565"/>
        <v>8</v>
      </c>
      <c r="AE1384" s="66">
        <f t="shared" si="565"/>
        <v>0</v>
      </c>
      <c r="AF1384" s="67">
        <f t="shared" si="565"/>
        <v>1164</v>
      </c>
      <c r="AG1384" s="67">
        <f t="shared" si="565"/>
        <v>1156</v>
      </c>
      <c r="AH1384" s="83"/>
      <c r="AI1384" s="83"/>
      <c r="AJ1384" s="83"/>
      <c r="AK1384" s="83"/>
      <c r="AL1384" s="83"/>
      <c r="AM1384" s="83"/>
      <c r="AN1384" s="83"/>
      <c r="AO1384" s="83"/>
      <c r="AP1384" s="83"/>
      <c r="AQ1384" s="83"/>
      <c r="AR1384" s="83"/>
      <c r="AS1384" s="83"/>
      <c r="AT1384" s="83"/>
      <c r="AU1384" s="83"/>
      <c r="AV1384" s="83"/>
      <c r="AW1384" s="83"/>
      <c r="AX1384" s="83"/>
      <c r="AY1384" s="83"/>
      <c r="AZ1384" s="83"/>
      <c r="BA1384" s="83"/>
      <c r="BB1384" s="83"/>
      <c r="BC1384" s="83"/>
    </row>
    <row r="1385" spans="1:55" ht="15.75" x14ac:dyDescent="0.25">
      <c r="A1385" s="97"/>
      <c r="B1385" s="98"/>
      <c r="C1385" s="98"/>
      <c r="D1385" s="98"/>
      <c r="E1385" s="98"/>
      <c r="F1385" s="98"/>
      <c r="G1385" s="98"/>
      <c r="H1385" s="98"/>
      <c r="I1385" s="98"/>
      <c r="J1385" s="98"/>
      <c r="K1385" s="98"/>
      <c r="L1385" s="98"/>
      <c r="M1385" s="98"/>
      <c r="N1385" s="98"/>
      <c r="O1385" s="98"/>
      <c r="P1385" s="98"/>
      <c r="Q1385" s="98"/>
      <c r="R1385" s="98"/>
      <c r="S1385" s="98"/>
      <c r="T1385" s="98"/>
      <c r="U1385" s="98"/>
      <c r="V1385" s="98"/>
      <c r="W1385" s="98"/>
      <c r="X1385" s="98"/>
      <c r="Y1385" s="98"/>
      <c r="Z1385" s="98"/>
      <c r="AA1385" s="98"/>
      <c r="AB1385" s="98"/>
      <c r="AC1385" s="98"/>
      <c r="AD1385" s="98"/>
      <c r="AE1385" s="98"/>
      <c r="AF1385" s="98"/>
      <c r="AG1385" s="99"/>
    </row>
    <row r="1386" spans="1:55" ht="15.75" x14ac:dyDescent="0.25">
      <c r="A1386" s="9" t="s">
        <v>1706</v>
      </c>
      <c r="B1386" s="9" t="s">
        <v>1788</v>
      </c>
      <c r="C1386" s="9" t="s">
        <v>1708</v>
      </c>
      <c r="D1386" s="15">
        <v>7</v>
      </c>
      <c r="E1386" s="9" t="s">
        <v>1847</v>
      </c>
      <c r="F1386" s="9" t="s">
        <v>1848</v>
      </c>
      <c r="G1386" s="41">
        <v>1</v>
      </c>
      <c r="H1386" s="41">
        <v>26</v>
      </c>
      <c r="I1386" s="41">
        <v>0</v>
      </c>
      <c r="J1386" s="41">
        <v>0</v>
      </c>
      <c r="K1386" s="41">
        <v>0</v>
      </c>
      <c r="L1386" s="41">
        <v>0</v>
      </c>
      <c r="M1386" s="41">
        <v>0</v>
      </c>
      <c r="N1386" s="41">
        <v>0</v>
      </c>
      <c r="O1386" s="41">
        <v>0</v>
      </c>
      <c r="P1386" s="41">
        <v>0</v>
      </c>
      <c r="Q1386" s="41">
        <v>0</v>
      </c>
      <c r="R1386" s="41">
        <v>0</v>
      </c>
      <c r="S1386" s="41">
        <v>0</v>
      </c>
      <c r="T1386" s="41">
        <v>0</v>
      </c>
      <c r="U1386" s="41">
        <v>206</v>
      </c>
      <c r="V1386" s="41">
        <v>0</v>
      </c>
      <c r="W1386" s="41">
        <v>0</v>
      </c>
      <c r="X1386" s="42">
        <v>0</v>
      </c>
      <c r="Y1386" s="42">
        <v>1</v>
      </c>
      <c r="Z1386" s="42">
        <v>0</v>
      </c>
      <c r="AA1386" s="42">
        <v>0</v>
      </c>
      <c r="AB1386" s="42">
        <v>0</v>
      </c>
      <c r="AC1386" s="42">
        <v>0</v>
      </c>
      <c r="AD1386" s="42">
        <v>2</v>
      </c>
      <c r="AE1386" s="44">
        <v>0</v>
      </c>
      <c r="AF1386" s="25">
        <f>G1386+H1386+I1386+J1386+K1386+L1386+M1386+N1386+O1386+P1386+Q1386+R1386+S1386+T1386+U1386+V1386+W1386+X1386+Y1386+Z1386+AA1386+AB1386+AC1386+AD1386</f>
        <v>236</v>
      </c>
      <c r="AG1386" s="25">
        <f>G1386+H1386+I1386+J1386+K1386+L1386+M1386+N1386+O1386+P1386+Q1386+R1386+S1386+T1386+U1386+V1386+W1386+X1386+Z1386+Y1386+AA1386+AB1386+AC1386</f>
        <v>234</v>
      </c>
    </row>
    <row r="1387" spans="1:55" ht="15.75" x14ac:dyDescent="0.25">
      <c r="A1387" s="9" t="s">
        <v>1706</v>
      </c>
      <c r="B1387" s="9" t="s">
        <v>1788</v>
      </c>
      <c r="C1387" s="9" t="s">
        <v>1708</v>
      </c>
      <c r="D1387" s="15">
        <v>7</v>
      </c>
      <c r="E1387" s="9" t="s">
        <v>1849</v>
      </c>
      <c r="F1387" s="9" t="s">
        <v>1850</v>
      </c>
      <c r="G1387" s="42">
        <v>0</v>
      </c>
      <c r="H1387" s="42">
        <v>85</v>
      </c>
      <c r="I1387" s="42">
        <v>0</v>
      </c>
      <c r="J1387" s="42">
        <v>0</v>
      </c>
      <c r="K1387" s="42">
        <v>0</v>
      </c>
      <c r="L1387" s="42">
        <v>0</v>
      </c>
      <c r="M1387" s="42">
        <v>0</v>
      </c>
      <c r="N1387" s="42">
        <v>0</v>
      </c>
      <c r="O1387" s="42">
        <v>0</v>
      </c>
      <c r="P1387" s="42">
        <v>0</v>
      </c>
      <c r="Q1387" s="42">
        <v>0</v>
      </c>
      <c r="R1387" s="42">
        <v>0</v>
      </c>
      <c r="S1387" s="42">
        <v>0</v>
      </c>
      <c r="T1387" s="42">
        <v>0</v>
      </c>
      <c r="U1387" s="42">
        <v>382</v>
      </c>
      <c r="V1387" s="42">
        <v>1</v>
      </c>
      <c r="W1387" s="42">
        <v>0</v>
      </c>
      <c r="X1387" s="44">
        <v>0</v>
      </c>
      <c r="Y1387" s="44">
        <v>0</v>
      </c>
      <c r="Z1387" s="44">
        <v>0</v>
      </c>
      <c r="AA1387" s="44">
        <v>0</v>
      </c>
      <c r="AB1387" s="44">
        <v>0</v>
      </c>
      <c r="AC1387" s="44">
        <v>0</v>
      </c>
      <c r="AD1387" s="44">
        <v>1</v>
      </c>
      <c r="AE1387" s="44">
        <v>0</v>
      </c>
      <c r="AF1387" s="25">
        <f t="shared" ref="AF1387:AF1390" si="566">G1387+H1387+I1387+J1387+K1387+L1387+M1387+N1387+O1387+P1387+Q1387+R1387+S1387+T1387+U1387+V1387+W1387+X1387+Y1387+Z1387+AA1387+AB1387+AC1387+AD1387</f>
        <v>469</v>
      </c>
      <c r="AG1387" s="25">
        <f t="shared" ref="AG1387:AG1390" si="567">G1387+H1387+I1387+J1387+K1387+L1387+M1387+N1387+O1387+P1387+Q1387+R1387+S1387+T1387+U1387+V1387+W1387+X1387+Z1387+Y1387+AA1387+AB1387+AC1387</f>
        <v>468</v>
      </c>
    </row>
    <row r="1388" spans="1:55" ht="15.75" x14ac:dyDescent="0.25">
      <c r="A1388" s="9" t="s">
        <v>1706</v>
      </c>
      <c r="B1388" s="9" t="s">
        <v>1788</v>
      </c>
      <c r="C1388" s="9" t="s">
        <v>1708</v>
      </c>
      <c r="D1388" s="15">
        <v>7</v>
      </c>
      <c r="E1388" s="9" t="s">
        <v>1851</v>
      </c>
      <c r="F1388" s="9" t="s">
        <v>1852</v>
      </c>
      <c r="G1388" s="41">
        <v>0</v>
      </c>
      <c r="H1388" s="41">
        <v>66</v>
      </c>
      <c r="I1388" s="41">
        <v>0</v>
      </c>
      <c r="J1388" s="41">
        <v>0</v>
      </c>
      <c r="K1388" s="41">
        <v>0</v>
      </c>
      <c r="L1388" s="41">
        <v>0</v>
      </c>
      <c r="M1388" s="41">
        <v>0</v>
      </c>
      <c r="N1388" s="41">
        <v>0</v>
      </c>
      <c r="O1388" s="41">
        <v>0</v>
      </c>
      <c r="P1388" s="41">
        <v>0</v>
      </c>
      <c r="Q1388" s="41">
        <v>1</v>
      </c>
      <c r="R1388" s="41">
        <v>0</v>
      </c>
      <c r="S1388" s="41">
        <v>0</v>
      </c>
      <c r="T1388" s="41">
        <v>0</v>
      </c>
      <c r="U1388" s="41">
        <v>174</v>
      </c>
      <c r="V1388" s="41">
        <v>0</v>
      </c>
      <c r="W1388" s="41">
        <v>0</v>
      </c>
      <c r="X1388" s="42">
        <v>1</v>
      </c>
      <c r="Y1388" s="42">
        <v>0</v>
      </c>
      <c r="Z1388" s="42">
        <v>0</v>
      </c>
      <c r="AA1388" s="42">
        <v>0</v>
      </c>
      <c r="AB1388" s="42">
        <v>0</v>
      </c>
      <c r="AC1388" s="42">
        <v>0</v>
      </c>
      <c r="AD1388" s="42">
        <v>5</v>
      </c>
      <c r="AE1388" s="44">
        <v>0</v>
      </c>
      <c r="AF1388" s="25">
        <f t="shared" si="566"/>
        <v>247</v>
      </c>
      <c r="AG1388" s="25">
        <f t="shared" si="567"/>
        <v>242</v>
      </c>
    </row>
    <row r="1389" spans="1:55" ht="15.75" x14ac:dyDescent="0.25">
      <c r="A1389" s="9" t="s">
        <v>1706</v>
      </c>
      <c r="B1389" s="9" t="s">
        <v>1788</v>
      </c>
      <c r="C1389" s="9" t="s">
        <v>1708</v>
      </c>
      <c r="D1389" s="15">
        <v>7</v>
      </c>
      <c r="E1389" s="9" t="s">
        <v>1853</v>
      </c>
      <c r="F1389" s="9" t="s">
        <v>1854</v>
      </c>
      <c r="G1389" s="42">
        <v>6</v>
      </c>
      <c r="H1389" s="42">
        <v>243</v>
      </c>
      <c r="I1389" s="42">
        <v>3</v>
      </c>
      <c r="J1389" s="42">
        <v>0</v>
      </c>
      <c r="K1389" s="42">
        <v>0</v>
      </c>
      <c r="L1389" s="42">
        <v>0</v>
      </c>
      <c r="M1389" s="42">
        <v>1</v>
      </c>
      <c r="N1389" s="42">
        <v>3</v>
      </c>
      <c r="O1389" s="42">
        <v>0</v>
      </c>
      <c r="P1389" s="42">
        <v>1</v>
      </c>
      <c r="Q1389" s="42">
        <v>0</v>
      </c>
      <c r="R1389" s="42">
        <v>0</v>
      </c>
      <c r="S1389" s="42">
        <v>0</v>
      </c>
      <c r="T1389" s="42">
        <v>1</v>
      </c>
      <c r="U1389" s="42">
        <v>555</v>
      </c>
      <c r="V1389" s="42">
        <v>4</v>
      </c>
      <c r="W1389" s="42">
        <v>0</v>
      </c>
      <c r="X1389" s="44">
        <v>1</v>
      </c>
      <c r="Y1389" s="44">
        <v>0</v>
      </c>
      <c r="Z1389" s="44">
        <v>2</v>
      </c>
      <c r="AA1389" s="44">
        <v>1</v>
      </c>
      <c r="AB1389" s="44">
        <v>0</v>
      </c>
      <c r="AC1389" s="44">
        <v>0</v>
      </c>
      <c r="AD1389" s="44">
        <v>26</v>
      </c>
      <c r="AE1389" s="44">
        <v>0</v>
      </c>
      <c r="AF1389" s="25">
        <f t="shared" si="566"/>
        <v>847</v>
      </c>
      <c r="AG1389" s="25">
        <f t="shared" si="567"/>
        <v>821</v>
      </c>
    </row>
    <row r="1390" spans="1:55" ht="15.75" x14ac:dyDescent="0.25">
      <c r="A1390" s="9" t="s">
        <v>1706</v>
      </c>
      <c r="B1390" s="9" t="s">
        <v>1788</v>
      </c>
      <c r="C1390" s="9" t="s">
        <v>1708</v>
      </c>
      <c r="D1390" s="15">
        <v>7</v>
      </c>
      <c r="E1390" s="9" t="s">
        <v>1855</v>
      </c>
      <c r="F1390" s="9" t="s">
        <v>1856</v>
      </c>
      <c r="G1390" s="41">
        <v>0</v>
      </c>
      <c r="H1390" s="41">
        <v>34</v>
      </c>
      <c r="I1390" s="41">
        <v>1</v>
      </c>
      <c r="J1390" s="41">
        <v>0</v>
      </c>
      <c r="K1390" s="41">
        <v>0</v>
      </c>
      <c r="L1390" s="41">
        <v>1</v>
      </c>
      <c r="M1390" s="41">
        <v>0</v>
      </c>
      <c r="N1390" s="41">
        <v>1</v>
      </c>
      <c r="O1390" s="41">
        <v>0</v>
      </c>
      <c r="P1390" s="41">
        <v>0</v>
      </c>
      <c r="Q1390" s="41">
        <v>0</v>
      </c>
      <c r="R1390" s="41">
        <v>1</v>
      </c>
      <c r="S1390" s="41">
        <v>0</v>
      </c>
      <c r="T1390" s="41">
        <v>0</v>
      </c>
      <c r="U1390" s="41">
        <v>126</v>
      </c>
      <c r="V1390" s="41">
        <v>1</v>
      </c>
      <c r="W1390" s="41">
        <v>0</v>
      </c>
      <c r="X1390" s="42">
        <v>0</v>
      </c>
      <c r="Y1390" s="42">
        <v>0</v>
      </c>
      <c r="Z1390" s="42">
        <v>1</v>
      </c>
      <c r="AA1390" s="42">
        <v>0</v>
      </c>
      <c r="AB1390" s="42">
        <v>0</v>
      </c>
      <c r="AC1390" s="42">
        <v>1</v>
      </c>
      <c r="AD1390" s="42">
        <v>0</v>
      </c>
      <c r="AE1390" s="44">
        <v>0</v>
      </c>
      <c r="AF1390" s="25">
        <f t="shared" si="566"/>
        <v>167</v>
      </c>
      <c r="AG1390" s="25">
        <f t="shared" si="567"/>
        <v>167</v>
      </c>
    </row>
    <row r="1391" spans="1:55" s="26" customFormat="1" ht="15.75" x14ac:dyDescent="0.25">
      <c r="A1391" s="60"/>
      <c r="B1391" s="60"/>
      <c r="C1391" s="61"/>
      <c r="D1391" s="62"/>
      <c r="E1391" s="23" t="s">
        <v>1857</v>
      </c>
      <c r="F1391" s="66" t="s">
        <v>10</v>
      </c>
      <c r="G1391" s="66">
        <f>SUM(G1386:G1390)</f>
        <v>7</v>
      </c>
      <c r="H1391" s="66">
        <f t="shared" ref="H1391:AG1391" si="568">SUM(H1386:H1390)</f>
        <v>454</v>
      </c>
      <c r="I1391" s="66">
        <f t="shared" si="568"/>
        <v>4</v>
      </c>
      <c r="J1391" s="66">
        <f t="shared" si="568"/>
        <v>0</v>
      </c>
      <c r="K1391" s="66">
        <f t="shared" si="568"/>
        <v>0</v>
      </c>
      <c r="L1391" s="66">
        <f t="shared" si="568"/>
        <v>1</v>
      </c>
      <c r="M1391" s="66">
        <f t="shared" si="568"/>
        <v>1</v>
      </c>
      <c r="N1391" s="66">
        <f t="shared" si="568"/>
        <v>4</v>
      </c>
      <c r="O1391" s="66">
        <f t="shared" si="568"/>
        <v>0</v>
      </c>
      <c r="P1391" s="66">
        <f t="shared" si="568"/>
        <v>1</v>
      </c>
      <c r="Q1391" s="66">
        <f t="shared" si="568"/>
        <v>1</v>
      </c>
      <c r="R1391" s="66">
        <f t="shared" si="568"/>
        <v>1</v>
      </c>
      <c r="S1391" s="66">
        <f t="shared" si="568"/>
        <v>0</v>
      </c>
      <c r="T1391" s="66">
        <f t="shared" si="568"/>
        <v>1</v>
      </c>
      <c r="U1391" s="66">
        <f t="shared" si="568"/>
        <v>1443</v>
      </c>
      <c r="V1391" s="66">
        <f t="shared" si="568"/>
        <v>6</v>
      </c>
      <c r="W1391" s="66">
        <f t="shared" si="568"/>
        <v>0</v>
      </c>
      <c r="X1391" s="66">
        <f t="shared" si="568"/>
        <v>2</v>
      </c>
      <c r="Y1391" s="66">
        <f t="shared" si="568"/>
        <v>1</v>
      </c>
      <c r="Z1391" s="66">
        <f t="shared" si="568"/>
        <v>3</v>
      </c>
      <c r="AA1391" s="66">
        <f t="shared" si="568"/>
        <v>1</v>
      </c>
      <c r="AB1391" s="66">
        <f t="shared" si="568"/>
        <v>0</v>
      </c>
      <c r="AC1391" s="66">
        <f t="shared" si="568"/>
        <v>1</v>
      </c>
      <c r="AD1391" s="66">
        <f t="shared" si="568"/>
        <v>34</v>
      </c>
      <c r="AE1391" s="66">
        <f t="shared" si="568"/>
        <v>0</v>
      </c>
      <c r="AF1391" s="67">
        <f t="shared" si="568"/>
        <v>1966</v>
      </c>
      <c r="AG1391" s="67">
        <f t="shared" si="568"/>
        <v>1932</v>
      </c>
      <c r="AH1391" s="83"/>
      <c r="AI1391" s="83"/>
      <c r="AJ1391" s="83"/>
      <c r="AK1391" s="83"/>
      <c r="AL1391" s="83"/>
      <c r="AM1391" s="83"/>
      <c r="AN1391" s="83"/>
      <c r="AO1391" s="83"/>
      <c r="AP1391" s="83"/>
      <c r="AQ1391" s="83"/>
      <c r="AR1391" s="83"/>
      <c r="AS1391" s="83"/>
      <c r="AT1391" s="83"/>
      <c r="AU1391" s="83"/>
      <c r="AV1391" s="83"/>
      <c r="AW1391" s="83"/>
      <c r="AX1391" s="83"/>
      <c r="AY1391" s="83"/>
      <c r="AZ1391" s="83"/>
      <c r="BA1391" s="83"/>
      <c r="BB1391" s="83"/>
      <c r="BC1391" s="83"/>
    </row>
    <row r="1392" spans="1:55" ht="15.75" x14ac:dyDescent="0.25">
      <c r="A1392" s="97"/>
      <c r="B1392" s="98"/>
      <c r="C1392" s="98"/>
      <c r="D1392" s="98"/>
      <c r="E1392" s="98"/>
      <c r="F1392" s="98"/>
      <c r="G1392" s="98"/>
      <c r="H1392" s="98"/>
      <c r="I1392" s="98"/>
      <c r="J1392" s="98"/>
      <c r="K1392" s="98"/>
      <c r="L1392" s="98"/>
      <c r="M1392" s="98"/>
      <c r="N1392" s="98"/>
      <c r="O1392" s="98"/>
      <c r="P1392" s="98"/>
      <c r="Q1392" s="98"/>
      <c r="R1392" s="98"/>
      <c r="S1392" s="98"/>
      <c r="T1392" s="98"/>
      <c r="U1392" s="98"/>
      <c r="V1392" s="98"/>
      <c r="W1392" s="98"/>
      <c r="X1392" s="98"/>
      <c r="Y1392" s="98"/>
      <c r="Z1392" s="98"/>
      <c r="AA1392" s="98"/>
      <c r="AB1392" s="98"/>
      <c r="AC1392" s="98"/>
      <c r="AD1392" s="98"/>
      <c r="AE1392" s="98"/>
      <c r="AF1392" s="98"/>
      <c r="AG1392" s="99"/>
    </row>
    <row r="1393" spans="1:55" ht="15.75" x14ac:dyDescent="0.25">
      <c r="A1393" s="9" t="s">
        <v>1706</v>
      </c>
      <c r="B1393" s="9" t="s">
        <v>1788</v>
      </c>
      <c r="C1393" s="9" t="s">
        <v>1708</v>
      </c>
      <c r="D1393" s="15">
        <v>8</v>
      </c>
      <c r="E1393" s="9" t="s">
        <v>1858</v>
      </c>
      <c r="F1393" s="9" t="s">
        <v>1859</v>
      </c>
      <c r="G1393" s="41">
        <v>0</v>
      </c>
      <c r="H1393" s="41">
        <v>101</v>
      </c>
      <c r="I1393" s="41">
        <v>0</v>
      </c>
      <c r="J1393" s="41">
        <v>0</v>
      </c>
      <c r="K1393" s="41">
        <v>0</v>
      </c>
      <c r="L1393" s="41">
        <v>2</v>
      </c>
      <c r="M1393" s="41">
        <v>0</v>
      </c>
      <c r="N1393" s="41">
        <v>0</v>
      </c>
      <c r="O1393" s="41">
        <v>0</v>
      </c>
      <c r="P1393" s="41">
        <v>0</v>
      </c>
      <c r="Q1393" s="41">
        <v>0</v>
      </c>
      <c r="R1393" s="41">
        <v>0</v>
      </c>
      <c r="S1393" s="41">
        <v>0</v>
      </c>
      <c r="T1393" s="41">
        <v>0</v>
      </c>
      <c r="U1393" s="41">
        <v>268</v>
      </c>
      <c r="V1393" s="41">
        <v>3</v>
      </c>
      <c r="W1393" s="41">
        <v>1</v>
      </c>
      <c r="X1393" s="42">
        <v>0</v>
      </c>
      <c r="Y1393" s="42">
        <v>0</v>
      </c>
      <c r="Z1393" s="42">
        <v>0</v>
      </c>
      <c r="AA1393" s="42">
        <v>0</v>
      </c>
      <c r="AB1393" s="42">
        <v>0</v>
      </c>
      <c r="AC1393" s="42">
        <v>0</v>
      </c>
      <c r="AD1393" s="42">
        <v>4</v>
      </c>
      <c r="AE1393" s="44">
        <v>0</v>
      </c>
      <c r="AF1393" s="25">
        <f>G1393+H1393+I1393+J1393+K1393+L1393+M1393+N1393+O1393+P1393+Q1393+R1393+S1393+T1393+U1393+V1393+W1393+X1393+Y1393+Z1393+AA1393+AB1393+AC1393+AD1393</f>
        <v>379</v>
      </c>
      <c r="AG1393" s="25">
        <f>G1393+H1393+I1393+J1393+K1393+L1393+M1393+N1393+O1393+P1393+Q1393+R1393+S1393+T1393+U1393+V1393+W1393+X1393+Z1393+Y1393+AA1393+AB1393+AC1393</f>
        <v>375</v>
      </c>
    </row>
    <row r="1394" spans="1:55" ht="15.75" x14ac:dyDescent="0.25">
      <c r="A1394" s="9" t="s">
        <v>1706</v>
      </c>
      <c r="B1394" s="9" t="s">
        <v>1788</v>
      </c>
      <c r="C1394" s="9" t="s">
        <v>1708</v>
      </c>
      <c r="D1394" s="15">
        <v>8</v>
      </c>
      <c r="E1394" s="9" t="s">
        <v>1860</v>
      </c>
      <c r="F1394" s="9" t="s">
        <v>1861</v>
      </c>
      <c r="G1394" s="42">
        <v>1</v>
      </c>
      <c r="H1394" s="42">
        <v>38</v>
      </c>
      <c r="I1394" s="42">
        <v>0</v>
      </c>
      <c r="J1394" s="42">
        <v>0</v>
      </c>
      <c r="K1394" s="42">
        <v>0</v>
      </c>
      <c r="L1394" s="42">
        <v>0</v>
      </c>
      <c r="M1394" s="42">
        <v>1</v>
      </c>
      <c r="N1394" s="42">
        <v>0</v>
      </c>
      <c r="O1394" s="42">
        <v>0</v>
      </c>
      <c r="P1394" s="42">
        <v>0</v>
      </c>
      <c r="Q1394" s="42">
        <v>0</v>
      </c>
      <c r="R1394" s="42">
        <v>0</v>
      </c>
      <c r="S1394" s="42">
        <v>0</v>
      </c>
      <c r="T1394" s="42">
        <v>0</v>
      </c>
      <c r="U1394" s="42">
        <v>213</v>
      </c>
      <c r="V1394" s="42">
        <v>0</v>
      </c>
      <c r="W1394" s="42">
        <v>0</v>
      </c>
      <c r="X1394" s="44">
        <v>1</v>
      </c>
      <c r="Y1394" s="44">
        <v>0</v>
      </c>
      <c r="Z1394" s="44">
        <v>0</v>
      </c>
      <c r="AA1394" s="44">
        <v>1</v>
      </c>
      <c r="AB1394" s="44">
        <v>0</v>
      </c>
      <c r="AC1394" s="44">
        <v>0</v>
      </c>
      <c r="AD1394" s="44">
        <v>2</v>
      </c>
      <c r="AE1394" s="44">
        <v>0</v>
      </c>
      <c r="AF1394" s="25">
        <f t="shared" ref="AF1394:AF1398" si="569">G1394+H1394+I1394+J1394+K1394+L1394+M1394+N1394+O1394+P1394+Q1394+R1394+S1394+T1394+U1394+V1394+W1394+X1394+Y1394+Z1394+AA1394+AB1394+AC1394+AD1394</f>
        <v>257</v>
      </c>
      <c r="AG1394" s="25">
        <f t="shared" ref="AG1394:AG1398" si="570">G1394+H1394+I1394+J1394+K1394+L1394+M1394+N1394+O1394+P1394+Q1394+R1394+S1394+T1394+U1394+V1394+W1394+X1394+Z1394+Y1394+AA1394+AB1394+AC1394</f>
        <v>255</v>
      </c>
    </row>
    <row r="1395" spans="1:55" ht="15.75" x14ac:dyDescent="0.25">
      <c r="A1395" s="9" t="s">
        <v>1706</v>
      </c>
      <c r="B1395" s="9" t="s">
        <v>1788</v>
      </c>
      <c r="C1395" s="9" t="s">
        <v>1708</v>
      </c>
      <c r="D1395" s="15">
        <v>8</v>
      </c>
      <c r="E1395" s="9" t="s">
        <v>1862</v>
      </c>
      <c r="F1395" s="9" t="s">
        <v>1863</v>
      </c>
      <c r="G1395" s="41">
        <v>1</v>
      </c>
      <c r="H1395" s="41">
        <v>48</v>
      </c>
      <c r="I1395" s="41">
        <v>0</v>
      </c>
      <c r="J1395" s="41">
        <v>0</v>
      </c>
      <c r="K1395" s="41">
        <v>1</v>
      </c>
      <c r="L1395" s="41">
        <v>0</v>
      </c>
      <c r="M1395" s="41">
        <v>1</v>
      </c>
      <c r="N1395" s="41">
        <v>1</v>
      </c>
      <c r="O1395" s="41">
        <v>0</v>
      </c>
      <c r="P1395" s="41">
        <v>0</v>
      </c>
      <c r="Q1395" s="41">
        <v>0</v>
      </c>
      <c r="R1395" s="41">
        <v>0</v>
      </c>
      <c r="S1395" s="41">
        <v>0</v>
      </c>
      <c r="T1395" s="41">
        <v>0</v>
      </c>
      <c r="U1395" s="41">
        <v>199</v>
      </c>
      <c r="V1395" s="41">
        <v>0</v>
      </c>
      <c r="W1395" s="41">
        <v>0</v>
      </c>
      <c r="X1395" s="42">
        <v>0</v>
      </c>
      <c r="Y1395" s="42">
        <v>1</v>
      </c>
      <c r="Z1395" s="42">
        <v>0</v>
      </c>
      <c r="AA1395" s="42">
        <v>0</v>
      </c>
      <c r="AB1395" s="42">
        <v>0</v>
      </c>
      <c r="AC1395" s="42">
        <v>0</v>
      </c>
      <c r="AD1395" s="42">
        <v>1</v>
      </c>
      <c r="AE1395" s="44">
        <v>0</v>
      </c>
      <c r="AF1395" s="25">
        <f t="shared" si="569"/>
        <v>253</v>
      </c>
      <c r="AG1395" s="25">
        <f t="shared" si="570"/>
        <v>252</v>
      </c>
    </row>
    <row r="1396" spans="1:55" ht="15.75" x14ac:dyDescent="0.25">
      <c r="A1396" s="9" t="s">
        <v>1706</v>
      </c>
      <c r="B1396" s="9" t="s">
        <v>1788</v>
      </c>
      <c r="C1396" s="9" t="s">
        <v>1708</v>
      </c>
      <c r="D1396" s="15">
        <v>8</v>
      </c>
      <c r="E1396" s="9" t="s">
        <v>1864</v>
      </c>
      <c r="F1396" s="9" t="s">
        <v>1865</v>
      </c>
      <c r="G1396" s="42">
        <v>6</v>
      </c>
      <c r="H1396" s="42">
        <v>191</v>
      </c>
      <c r="I1396" s="42">
        <v>0</v>
      </c>
      <c r="J1396" s="42">
        <v>0</v>
      </c>
      <c r="K1396" s="42">
        <v>0</v>
      </c>
      <c r="L1396" s="42">
        <v>1</v>
      </c>
      <c r="M1396" s="42">
        <v>1</v>
      </c>
      <c r="N1396" s="42">
        <v>1</v>
      </c>
      <c r="O1396" s="42">
        <v>0</v>
      </c>
      <c r="P1396" s="42">
        <v>0</v>
      </c>
      <c r="Q1396" s="42">
        <v>0</v>
      </c>
      <c r="R1396" s="42">
        <v>0</v>
      </c>
      <c r="S1396" s="42">
        <v>0</v>
      </c>
      <c r="T1396" s="42">
        <v>0</v>
      </c>
      <c r="U1396" s="42">
        <v>422</v>
      </c>
      <c r="V1396" s="42">
        <v>1</v>
      </c>
      <c r="W1396" s="42">
        <v>0</v>
      </c>
      <c r="X1396" s="44">
        <v>0</v>
      </c>
      <c r="Y1396" s="44">
        <v>0</v>
      </c>
      <c r="Z1396" s="44">
        <v>0</v>
      </c>
      <c r="AA1396" s="44">
        <v>0</v>
      </c>
      <c r="AB1396" s="44">
        <v>0</v>
      </c>
      <c r="AC1396" s="44">
        <v>0</v>
      </c>
      <c r="AD1396" s="44">
        <v>10</v>
      </c>
      <c r="AE1396" s="44">
        <v>0</v>
      </c>
      <c r="AF1396" s="25">
        <f t="shared" si="569"/>
        <v>633</v>
      </c>
      <c r="AG1396" s="25">
        <f t="shared" si="570"/>
        <v>623</v>
      </c>
    </row>
    <row r="1397" spans="1:55" ht="15.75" x14ac:dyDescent="0.25">
      <c r="A1397" s="9" t="s">
        <v>1706</v>
      </c>
      <c r="B1397" s="9" t="s">
        <v>1788</v>
      </c>
      <c r="C1397" s="9" t="s">
        <v>1708</v>
      </c>
      <c r="D1397" s="15">
        <v>8</v>
      </c>
      <c r="E1397" s="9" t="s">
        <v>1866</v>
      </c>
      <c r="F1397" s="9" t="s">
        <v>1867</v>
      </c>
      <c r="G1397" s="41">
        <v>1</v>
      </c>
      <c r="H1397" s="41">
        <v>95</v>
      </c>
      <c r="I1397" s="41">
        <v>1</v>
      </c>
      <c r="J1397" s="41">
        <v>0</v>
      </c>
      <c r="K1397" s="41">
        <v>0</v>
      </c>
      <c r="L1397" s="41">
        <v>0</v>
      </c>
      <c r="M1397" s="41">
        <v>1</v>
      </c>
      <c r="N1397" s="41">
        <v>0</v>
      </c>
      <c r="O1397" s="41">
        <v>0</v>
      </c>
      <c r="P1397" s="41">
        <v>0</v>
      </c>
      <c r="Q1397" s="41">
        <v>0</v>
      </c>
      <c r="R1397" s="41">
        <v>0</v>
      </c>
      <c r="S1397" s="41">
        <v>0</v>
      </c>
      <c r="T1397" s="41">
        <v>0</v>
      </c>
      <c r="U1397" s="41">
        <v>289</v>
      </c>
      <c r="V1397" s="41">
        <v>0</v>
      </c>
      <c r="W1397" s="41">
        <v>0</v>
      </c>
      <c r="X1397" s="42">
        <v>1</v>
      </c>
      <c r="Y1397" s="42">
        <v>0</v>
      </c>
      <c r="Z1397" s="42">
        <v>0</v>
      </c>
      <c r="AA1397" s="42">
        <v>0</v>
      </c>
      <c r="AB1397" s="42">
        <v>0</v>
      </c>
      <c r="AC1397" s="42">
        <v>0</v>
      </c>
      <c r="AD1397" s="42">
        <v>6</v>
      </c>
      <c r="AE1397" s="44">
        <v>0</v>
      </c>
      <c r="AF1397" s="25">
        <f t="shared" si="569"/>
        <v>394</v>
      </c>
      <c r="AG1397" s="25">
        <f t="shared" si="570"/>
        <v>388</v>
      </c>
    </row>
    <row r="1398" spans="1:55" ht="15.75" x14ac:dyDescent="0.25">
      <c r="A1398" s="9" t="s">
        <v>1706</v>
      </c>
      <c r="B1398" s="9" t="s">
        <v>1788</v>
      </c>
      <c r="C1398" s="9" t="s">
        <v>1708</v>
      </c>
      <c r="D1398" s="15">
        <v>8</v>
      </c>
      <c r="E1398" s="9" t="s">
        <v>1868</v>
      </c>
      <c r="F1398" s="9" t="s">
        <v>1869</v>
      </c>
      <c r="G1398" s="41">
        <v>1</v>
      </c>
      <c r="H1398" s="41">
        <v>57</v>
      </c>
      <c r="I1398" s="41">
        <v>0</v>
      </c>
      <c r="J1398" s="41">
        <v>0</v>
      </c>
      <c r="K1398" s="41">
        <v>0</v>
      </c>
      <c r="L1398" s="41">
        <v>1</v>
      </c>
      <c r="M1398" s="41">
        <v>0</v>
      </c>
      <c r="N1398" s="41">
        <v>0</v>
      </c>
      <c r="O1398" s="41">
        <v>0</v>
      </c>
      <c r="P1398" s="41">
        <v>0</v>
      </c>
      <c r="Q1398" s="41">
        <v>0</v>
      </c>
      <c r="R1398" s="41">
        <v>0</v>
      </c>
      <c r="S1398" s="41">
        <v>1</v>
      </c>
      <c r="T1398" s="41">
        <v>0</v>
      </c>
      <c r="U1398" s="41">
        <v>137</v>
      </c>
      <c r="V1398" s="41">
        <v>2</v>
      </c>
      <c r="W1398" s="41">
        <v>0</v>
      </c>
      <c r="X1398" s="42">
        <v>0</v>
      </c>
      <c r="Y1398" s="42">
        <v>2</v>
      </c>
      <c r="Z1398" s="42">
        <v>1</v>
      </c>
      <c r="AA1398" s="42">
        <v>0</v>
      </c>
      <c r="AB1398" s="42">
        <v>0</v>
      </c>
      <c r="AC1398" s="42">
        <v>0</v>
      </c>
      <c r="AD1398" s="42">
        <v>3</v>
      </c>
      <c r="AE1398" s="44">
        <v>0</v>
      </c>
      <c r="AF1398" s="25">
        <f t="shared" si="569"/>
        <v>205</v>
      </c>
      <c r="AG1398" s="25">
        <f t="shared" si="570"/>
        <v>202</v>
      </c>
    </row>
    <row r="1399" spans="1:55" s="26" customFormat="1" ht="15.75" x14ac:dyDescent="0.25">
      <c r="A1399" s="60"/>
      <c r="B1399" s="60"/>
      <c r="C1399" s="61"/>
      <c r="D1399" s="62"/>
      <c r="E1399" s="23" t="s">
        <v>134</v>
      </c>
      <c r="F1399" s="66" t="s">
        <v>10</v>
      </c>
      <c r="G1399" s="66">
        <f>SUM(G1393:G1398)</f>
        <v>10</v>
      </c>
      <c r="H1399" s="66">
        <f t="shared" ref="H1399:AG1399" si="571">SUM(H1393:H1398)</f>
        <v>530</v>
      </c>
      <c r="I1399" s="66">
        <f t="shared" si="571"/>
        <v>1</v>
      </c>
      <c r="J1399" s="66">
        <f t="shared" si="571"/>
        <v>0</v>
      </c>
      <c r="K1399" s="66">
        <f t="shared" si="571"/>
        <v>1</v>
      </c>
      <c r="L1399" s="66">
        <f t="shared" si="571"/>
        <v>4</v>
      </c>
      <c r="M1399" s="66">
        <f t="shared" si="571"/>
        <v>4</v>
      </c>
      <c r="N1399" s="66">
        <f t="shared" si="571"/>
        <v>2</v>
      </c>
      <c r="O1399" s="66">
        <f t="shared" si="571"/>
        <v>0</v>
      </c>
      <c r="P1399" s="66">
        <f t="shared" si="571"/>
        <v>0</v>
      </c>
      <c r="Q1399" s="66">
        <f t="shared" si="571"/>
        <v>0</v>
      </c>
      <c r="R1399" s="66">
        <f t="shared" si="571"/>
        <v>0</v>
      </c>
      <c r="S1399" s="66">
        <f t="shared" si="571"/>
        <v>1</v>
      </c>
      <c r="T1399" s="66">
        <f t="shared" si="571"/>
        <v>0</v>
      </c>
      <c r="U1399" s="66">
        <f t="shared" si="571"/>
        <v>1528</v>
      </c>
      <c r="V1399" s="66">
        <f t="shared" si="571"/>
        <v>6</v>
      </c>
      <c r="W1399" s="66">
        <f t="shared" si="571"/>
        <v>1</v>
      </c>
      <c r="X1399" s="66">
        <f t="shared" si="571"/>
        <v>2</v>
      </c>
      <c r="Y1399" s="66">
        <f t="shared" si="571"/>
        <v>3</v>
      </c>
      <c r="Z1399" s="66">
        <f t="shared" si="571"/>
        <v>1</v>
      </c>
      <c r="AA1399" s="66">
        <f t="shared" si="571"/>
        <v>1</v>
      </c>
      <c r="AB1399" s="66">
        <f t="shared" si="571"/>
        <v>0</v>
      </c>
      <c r="AC1399" s="66">
        <f t="shared" si="571"/>
        <v>0</v>
      </c>
      <c r="AD1399" s="66">
        <f t="shared" si="571"/>
        <v>26</v>
      </c>
      <c r="AE1399" s="66">
        <f t="shared" si="571"/>
        <v>0</v>
      </c>
      <c r="AF1399" s="67">
        <f t="shared" si="571"/>
        <v>2121</v>
      </c>
      <c r="AG1399" s="67">
        <f t="shared" si="571"/>
        <v>2095</v>
      </c>
      <c r="AH1399" s="83"/>
      <c r="AI1399" s="83"/>
      <c r="AJ1399" s="83"/>
      <c r="AK1399" s="83"/>
      <c r="AL1399" s="83"/>
      <c r="AM1399" s="83"/>
      <c r="AN1399" s="83"/>
      <c r="AO1399" s="83"/>
      <c r="AP1399" s="83"/>
      <c r="AQ1399" s="83"/>
      <c r="AR1399" s="83"/>
      <c r="AS1399" s="83"/>
      <c r="AT1399" s="83"/>
      <c r="AU1399" s="83"/>
      <c r="AV1399" s="83"/>
      <c r="AW1399" s="83"/>
      <c r="AX1399" s="83"/>
      <c r="AY1399" s="83"/>
      <c r="AZ1399" s="83"/>
      <c r="BA1399" s="83"/>
      <c r="BB1399" s="83"/>
      <c r="BC1399" s="83"/>
    </row>
    <row r="1400" spans="1:55" ht="15.75" x14ac:dyDescent="0.25">
      <c r="A1400" s="97"/>
      <c r="B1400" s="98"/>
      <c r="C1400" s="98"/>
      <c r="D1400" s="98"/>
      <c r="E1400" s="98"/>
      <c r="F1400" s="98"/>
      <c r="G1400" s="98"/>
      <c r="H1400" s="98"/>
      <c r="I1400" s="98"/>
      <c r="J1400" s="98"/>
      <c r="K1400" s="98"/>
      <c r="L1400" s="98"/>
      <c r="M1400" s="98"/>
      <c r="N1400" s="98"/>
      <c r="O1400" s="98"/>
      <c r="P1400" s="98"/>
      <c r="Q1400" s="98"/>
      <c r="R1400" s="98"/>
      <c r="S1400" s="98"/>
      <c r="T1400" s="98"/>
      <c r="U1400" s="98"/>
      <c r="V1400" s="98"/>
      <c r="W1400" s="98"/>
      <c r="X1400" s="98"/>
      <c r="Y1400" s="98"/>
      <c r="Z1400" s="98"/>
      <c r="AA1400" s="98"/>
      <c r="AB1400" s="98"/>
      <c r="AC1400" s="98"/>
      <c r="AD1400" s="98"/>
      <c r="AE1400" s="98"/>
      <c r="AF1400" s="98"/>
      <c r="AG1400" s="99"/>
    </row>
    <row r="1401" spans="1:55" ht="15.75" x14ac:dyDescent="0.25">
      <c r="A1401" s="9" t="s">
        <v>1706</v>
      </c>
      <c r="B1401" s="9" t="s">
        <v>1788</v>
      </c>
      <c r="C1401" s="9" t="s">
        <v>1708</v>
      </c>
      <c r="D1401" s="15">
        <v>10</v>
      </c>
      <c r="E1401" s="9" t="s">
        <v>1870</v>
      </c>
      <c r="F1401" s="9" t="s">
        <v>1871</v>
      </c>
      <c r="G1401" s="41">
        <v>0</v>
      </c>
      <c r="H1401" s="41">
        <v>51</v>
      </c>
      <c r="I1401" s="41">
        <v>0</v>
      </c>
      <c r="J1401" s="41">
        <v>0</v>
      </c>
      <c r="K1401" s="41">
        <v>0</v>
      </c>
      <c r="L1401" s="41">
        <v>0</v>
      </c>
      <c r="M1401" s="41">
        <v>0</v>
      </c>
      <c r="N1401" s="41">
        <v>0</v>
      </c>
      <c r="O1401" s="41">
        <v>0</v>
      </c>
      <c r="P1401" s="41">
        <v>0</v>
      </c>
      <c r="Q1401" s="41">
        <v>0</v>
      </c>
      <c r="R1401" s="41">
        <v>0</v>
      </c>
      <c r="S1401" s="41">
        <v>0</v>
      </c>
      <c r="T1401" s="41">
        <v>0</v>
      </c>
      <c r="U1401" s="41">
        <v>214</v>
      </c>
      <c r="V1401" s="41">
        <v>0</v>
      </c>
      <c r="W1401" s="41">
        <v>0</v>
      </c>
      <c r="X1401" s="42">
        <v>0</v>
      </c>
      <c r="Y1401" s="42">
        <v>0</v>
      </c>
      <c r="Z1401" s="42">
        <v>0</v>
      </c>
      <c r="AA1401" s="42">
        <v>0</v>
      </c>
      <c r="AB1401" s="42">
        <v>0</v>
      </c>
      <c r="AC1401" s="42">
        <v>0</v>
      </c>
      <c r="AD1401" s="42">
        <v>4</v>
      </c>
      <c r="AE1401" s="44">
        <v>0</v>
      </c>
      <c r="AF1401" s="25">
        <f>G1401+H1401+I1401+J1401+K1401+L1401+M1401+N1401+O1401+P1401+Q1401+R1401+S1401+T1401+U1401+V1401+W1401+X1401+Y1401+Z1401+AA1401+AB1401+AC1401+AD1401</f>
        <v>269</v>
      </c>
      <c r="AG1401" s="25">
        <f>G1401+H1401+I1401+J1401+K1401+L1401+M1401+N1401+O1401+P1401+Q1401+R1401+S1401+T1401+U1401+V1401+W1401+X1401+Z1401+Y1401+AA1401+AB1401+AC1401</f>
        <v>265</v>
      </c>
    </row>
    <row r="1402" spans="1:55" ht="15.75" x14ac:dyDescent="0.25">
      <c r="A1402" s="9" t="s">
        <v>1706</v>
      </c>
      <c r="B1402" s="9" t="s">
        <v>1788</v>
      </c>
      <c r="C1402" s="9" t="s">
        <v>1708</v>
      </c>
      <c r="D1402" s="15">
        <v>10</v>
      </c>
      <c r="E1402" s="9" t="s">
        <v>1872</v>
      </c>
      <c r="F1402" s="9" t="s">
        <v>1873</v>
      </c>
      <c r="G1402" s="42">
        <v>1</v>
      </c>
      <c r="H1402" s="42">
        <v>48</v>
      </c>
      <c r="I1402" s="42">
        <v>0</v>
      </c>
      <c r="J1402" s="42">
        <v>0</v>
      </c>
      <c r="K1402" s="42">
        <v>0</v>
      </c>
      <c r="L1402" s="42">
        <v>1</v>
      </c>
      <c r="M1402" s="42">
        <v>0</v>
      </c>
      <c r="N1402" s="42">
        <v>0</v>
      </c>
      <c r="O1402" s="42">
        <v>0</v>
      </c>
      <c r="P1402" s="42">
        <v>0</v>
      </c>
      <c r="Q1402" s="42">
        <v>0</v>
      </c>
      <c r="R1402" s="42">
        <v>0</v>
      </c>
      <c r="S1402" s="42">
        <v>0</v>
      </c>
      <c r="T1402" s="42">
        <v>0</v>
      </c>
      <c r="U1402" s="42">
        <v>347</v>
      </c>
      <c r="V1402" s="42">
        <v>1</v>
      </c>
      <c r="W1402" s="42">
        <v>0</v>
      </c>
      <c r="X1402" s="44">
        <v>0</v>
      </c>
      <c r="Y1402" s="44">
        <v>1</v>
      </c>
      <c r="Z1402" s="44">
        <v>0</v>
      </c>
      <c r="AA1402" s="44">
        <v>0</v>
      </c>
      <c r="AB1402" s="44">
        <v>0</v>
      </c>
      <c r="AC1402" s="44">
        <v>0</v>
      </c>
      <c r="AD1402" s="44">
        <v>4</v>
      </c>
      <c r="AE1402" s="44">
        <v>0</v>
      </c>
      <c r="AF1402" s="25">
        <f t="shared" ref="AF1402:AF1405" si="572">G1402+H1402+I1402+J1402+K1402+L1402+M1402+N1402+O1402+P1402+Q1402+R1402+S1402+T1402+U1402+V1402+W1402+X1402+Y1402+Z1402+AA1402+AB1402+AC1402+AD1402</f>
        <v>403</v>
      </c>
      <c r="AG1402" s="25">
        <f t="shared" ref="AG1402:AG1405" si="573">G1402+H1402+I1402+J1402+K1402+L1402+M1402+N1402+O1402+P1402+Q1402+R1402+S1402+T1402+U1402+V1402+W1402+X1402+Z1402+Y1402+AA1402+AB1402+AC1402</f>
        <v>399</v>
      </c>
    </row>
    <row r="1403" spans="1:55" ht="15.75" x14ac:dyDescent="0.25">
      <c r="A1403" s="9" t="s">
        <v>1706</v>
      </c>
      <c r="B1403" s="9" t="s">
        <v>1788</v>
      </c>
      <c r="C1403" s="9" t="s">
        <v>1708</v>
      </c>
      <c r="D1403" s="15">
        <v>10</v>
      </c>
      <c r="E1403" s="9" t="s">
        <v>1874</v>
      </c>
      <c r="F1403" s="9" t="s">
        <v>1875</v>
      </c>
      <c r="G1403" s="41">
        <v>0</v>
      </c>
      <c r="H1403" s="41">
        <v>59</v>
      </c>
      <c r="I1403" s="41">
        <v>0</v>
      </c>
      <c r="J1403" s="41">
        <v>0</v>
      </c>
      <c r="K1403" s="41">
        <v>0</v>
      </c>
      <c r="L1403" s="41">
        <v>1</v>
      </c>
      <c r="M1403" s="41">
        <v>0</v>
      </c>
      <c r="N1403" s="41">
        <v>1</v>
      </c>
      <c r="O1403" s="41">
        <v>0</v>
      </c>
      <c r="P1403" s="41">
        <v>0</v>
      </c>
      <c r="Q1403" s="41">
        <v>1</v>
      </c>
      <c r="R1403" s="41">
        <v>0</v>
      </c>
      <c r="S1403" s="41">
        <v>0</v>
      </c>
      <c r="T1403" s="41">
        <v>0</v>
      </c>
      <c r="U1403" s="41">
        <v>228</v>
      </c>
      <c r="V1403" s="41">
        <v>0</v>
      </c>
      <c r="W1403" s="41">
        <v>0</v>
      </c>
      <c r="X1403" s="42">
        <v>0</v>
      </c>
      <c r="Y1403" s="42">
        <v>0</v>
      </c>
      <c r="Z1403" s="42">
        <v>0</v>
      </c>
      <c r="AA1403" s="42">
        <v>0</v>
      </c>
      <c r="AB1403" s="42">
        <v>0</v>
      </c>
      <c r="AC1403" s="42">
        <v>0</v>
      </c>
      <c r="AD1403" s="42">
        <v>2</v>
      </c>
      <c r="AE1403" s="44">
        <v>0</v>
      </c>
      <c r="AF1403" s="25">
        <f t="shared" si="572"/>
        <v>292</v>
      </c>
      <c r="AG1403" s="25">
        <f t="shared" si="573"/>
        <v>290</v>
      </c>
    </row>
    <row r="1404" spans="1:55" ht="15.75" x14ac:dyDescent="0.25">
      <c r="A1404" s="9" t="s">
        <v>1706</v>
      </c>
      <c r="B1404" s="9" t="s">
        <v>1788</v>
      </c>
      <c r="C1404" s="9" t="s">
        <v>1708</v>
      </c>
      <c r="D1404" s="15">
        <v>10</v>
      </c>
      <c r="E1404" s="9" t="s">
        <v>1876</v>
      </c>
      <c r="F1404" s="9" t="s">
        <v>1877</v>
      </c>
      <c r="G1404" s="42">
        <v>0</v>
      </c>
      <c r="H1404" s="42">
        <v>87</v>
      </c>
      <c r="I1404" s="42">
        <v>0</v>
      </c>
      <c r="J1404" s="42">
        <v>0</v>
      </c>
      <c r="K1404" s="42">
        <v>0</v>
      </c>
      <c r="L1404" s="42">
        <v>0</v>
      </c>
      <c r="M1404" s="42">
        <v>0</v>
      </c>
      <c r="N1404" s="42">
        <v>0</v>
      </c>
      <c r="O1404" s="42">
        <v>0</v>
      </c>
      <c r="P1404" s="42">
        <v>0</v>
      </c>
      <c r="Q1404" s="42">
        <v>0</v>
      </c>
      <c r="R1404" s="42">
        <v>0</v>
      </c>
      <c r="S1404" s="42">
        <v>0</v>
      </c>
      <c r="T1404" s="42">
        <v>0</v>
      </c>
      <c r="U1404" s="42">
        <v>288</v>
      </c>
      <c r="V1404" s="42">
        <v>0</v>
      </c>
      <c r="W1404" s="42">
        <v>0</v>
      </c>
      <c r="X1404" s="44">
        <v>0</v>
      </c>
      <c r="Y1404" s="44">
        <v>0</v>
      </c>
      <c r="Z1404" s="44">
        <v>0</v>
      </c>
      <c r="AA1404" s="44">
        <v>0</v>
      </c>
      <c r="AB1404" s="44">
        <v>0</v>
      </c>
      <c r="AC1404" s="44">
        <v>0</v>
      </c>
      <c r="AD1404" s="44">
        <v>4</v>
      </c>
      <c r="AE1404" s="44">
        <v>0</v>
      </c>
      <c r="AF1404" s="25">
        <f t="shared" si="572"/>
        <v>379</v>
      </c>
      <c r="AG1404" s="25">
        <f t="shared" si="573"/>
        <v>375</v>
      </c>
    </row>
    <row r="1405" spans="1:55" ht="15.75" x14ac:dyDescent="0.25">
      <c r="A1405" s="9" t="s">
        <v>1706</v>
      </c>
      <c r="B1405" s="9" t="s">
        <v>1788</v>
      </c>
      <c r="C1405" s="9" t="s">
        <v>1708</v>
      </c>
      <c r="D1405" s="15">
        <v>10</v>
      </c>
      <c r="E1405" s="9" t="s">
        <v>1878</v>
      </c>
      <c r="F1405" s="9" t="s">
        <v>1879</v>
      </c>
      <c r="G1405" s="41">
        <v>0</v>
      </c>
      <c r="H1405" s="41">
        <v>54</v>
      </c>
      <c r="I1405" s="41">
        <v>1</v>
      </c>
      <c r="J1405" s="41">
        <v>0</v>
      </c>
      <c r="K1405" s="41">
        <v>0</v>
      </c>
      <c r="L1405" s="41">
        <v>0</v>
      </c>
      <c r="M1405" s="41">
        <v>0</v>
      </c>
      <c r="N1405" s="41">
        <v>0</v>
      </c>
      <c r="O1405" s="41">
        <v>0</v>
      </c>
      <c r="P1405" s="41">
        <v>0</v>
      </c>
      <c r="Q1405" s="41">
        <v>0</v>
      </c>
      <c r="R1405" s="41">
        <v>0</v>
      </c>
      <c r="S1405" s="41">
        <v>0</v>
      </c>
      <c r="T1405" s="41">
        <v>0</v>
      </c>
      <c r="U1405" s="41">
        <v>232</v>
      </c>
      <c r="V1405" s="41">
        <v>0</v>
      </c>
      <c r="W1405" s="41">
        <v>0</v>
      </c>
      <c r="X1405" s="42">
        <v>0</v>
      </c>
      <c r="Y1405" s="42">
        <v>0</v>
      </c>
      <c r="Z1405" s="42">
        <v>0</v>
      </c>
      <c r="AA1405" s="42">
        <v>0</v>
      </c>
      <c r="AB1405" s="42">
        <v>0</v>
      </c>
      <c r="AC1405" s="42">
        <v>0</v>
      </c>
      <c r="AD1405" s="42">
        <v>3</v>
      </c>
      <c r="AE1405" s="44">
        <v>0</v>
      </c>
      <c r="AF1405" s="25">
        <f t="shared" si="572"/>
        <v>290</v>
      </c>
      <c r="AG1405" s="25">
        <f t="shared" si="573"/>
        <v>287</v>
      </c>
    </row>
    <row r="1406" spans="1:55" s="26" customFormat="1" ht="15.75" x14ac:dyDescent="0.25">
      <c r="A1406" s="60"/>
      <c r="B1406" s="60"/>
      <c r="C1406" s="61"/>
      <c r="D1406" s="62"/>
      <c r="E1406" s="23" t="s">
        <v>100</v>
      </c>
      <c r="F1406" s="66" t="s">
        <v>10</v>
      </c>
      <c r="G1406" s="66">
        <f>SUM(G1401:G1405)</f>
        <v>1</v>
      </c>
      <c r="H1406" s="66">
        <f t="shared" ref="H1406:AG1406" si="574">SUM(H1401:H1405)</f>
        <v>299</v>
      </c>
      <c r="I1406" s="66">
        <f t="shared" si="574"/>
        <v>1</v>
      </c>
      <c r="J1406" s="66">
        <f t="shared" si="574"/>
        <v>0</v>
      </c>
      <c r="K1406" s="66">
        <f t="shared" si="574"/>
        <v>0</v>
      </c>
      <c r="L1406" s="66">
        <f t="shared" si="574"/>
        <v>2</v>
      </c>
      <c r="M1406" s="66">
        <f t="shared" si="574"/>
        <v>0</v>
      </c>
      <c r="N1406" s="66">
        <f t="shared" si="574"/>
        <v>1</v>
      </c>
      <c r="O1406" s="66">
        <f t="shared" si="574"/>
        <v>0</v>
      </c>
      <c r="P1406" s="66">
        <f t="shared" si="574"/>
        <v>0</v>
      </c>
      <c r="Q1406" s="66">
        <f t="shared" si="574"/>
        <v>1</v>
      </c>
      <c r="R1406" s="66">
        <f t="shared" si="574"/>
        <v>0</v>
      </c>
      <c r="S1406" s="66">
        <f t="shared" si="574"/>
        <v>0</v>
      </c>
      <c r="T1406" s="66">
        <f t="shared" si="574"/>
        <v>0</v>
      </c>
      <c r="U1406" s="66">
        <f t="shared" si="574"/>
        <v>1309</v>
      </c>
      <c r="V1406" s="66">
        <f t="shared" si="574"/>
        <v>1</v>
      </c>
      <c r="W1406" s="66">
        <f t="shared" si="574"/>
        <v>0</v>
      </c>
      <c r="X1406" s="66">
        <f t="shared" si="574"/>
        <v>0</v>
      </c>
      <c r="Y1406" s="66">
        <f t="shared" si="574"/>
        <v>1</v>
      </c>
      <c r="Z1406" s="66">
        <f t="shared" si="574"/>
        <v>0</v>
      </c>
      <c r="AA1406" s="66">
        <f t="shared" si="574"/>
        <v>0</v>
      </c>
      <c r="AB1406" s="66">
        <f t="shared" si="574"/>
        <v>0</v>
      </c>
      <c r="AC1406" s="66">
        <f t="shared" si="574"/>
        <v>0</v>
      </c>
      <c r="AD1406" s="66">
        <f t="shared" si="574"/>
        <v>17</v>
      </c>
      <c r="AE1406" s="66">
        <f t="shared" si="574"/>
        <v>0</v>
      </c>
      <c r="AF1406" s="67">
        <f t="shared" si="574"/>
        <v>1633</v>
      </c>
      <c r="AG1406" s="67">
        <f t="shared" si="574"/>
        <v>1616</v>
      </c>
      <c r="AH1406" s="83"/>
      <c r="AI1406" s="83"/>
      <c r="AJ1406" s="83"/>
      <c r="AK1406" s="83"/>
      <c r="AL1406" s="83"/>
      <c r="AM1406" s="83"/>
      <c r="AN1406" s="83"/>
      <c r="AO1406" s="83"/>
      <c r="AP1406" s="83"/>
      <c r="AQ1406" s="83"/>
      <c r="AR1406" s="83"/>
      <c r="AS1406" s="83"/>
      <c r="AT1406" s="83"/>
      <c r="AU1406" s="83"/>
      <c r="AV1406" s="83"/>
      <c r="AW1406" s="83"/>
      <c r="AX1406" s="83"/>
      <c r="AY1406" s="83"/>
      <c r="AZ1406" s="83"/>
      <c r="BA1406" s="83"/>
      <c r="BB1406" s="83"/>
      <c r="BC1406" s="83"/>
    </row>
    <row r="1407" spans="1:55" ht="15.75" x14ac:dyDescent="0.25">
      <c r="A1407" s="97"/>
      <c r="B1407" s="98"/>
      <c r="C1407" s="98"/>
      <c r="D1407" s="98"/>
      <c r="E1407" s="98"/>
      <c r="F1407" s="98"/>
      <c r="G1407" s="98"/>
      <c r="H1407" s="98"/>
      <c r="I1407" s="98"/>
      <c r="J1407" s="98"/>
      <c r="K1407" s="98"/>
      <c r="L1407" s="98"/>
      <c r="M1407" s="98"/>
      <c r="N1407" s="98"/>
      <c r="O1407" s="98"/>
      <c r="P1407" s="98"/>
      <c r="Q1407" s="98"/>
      <c r="R1407" s="98"/>
      <c r="S1407" s="98"/>
      <c r="T1407" s="98"/>
      <c r="U1407" s="98"/>
      <c r="V1407" s="98"/>
      <c r="W1407" s="98"/>
      <c r="X1407" s="98"/>
      <c r="Y1407" s="98"/>
      <c r="Z1407" s="98"/>
      <c r="AA1407" s="98"/>
      <c r="AB1407" s="98"/>
      <c r="AC1407" s="98"/>
      <c r="AD1407" s="98"/>
      <c r="AE1407" s="98"/>
      <c r="AF1407" s="98"/>
      <c r="AG1407" s="99"/>
    </row>
    <row r="1408" spans="1:55" ht="15.75" x14ac:dyDescent="0.25">
      <c r="A1408" s="9" t="s">
        <v>1706</v>
      </c>
      <c r="B1408" s="9" t="s">
        <v>1788</v>
      </c>
      <c r="C1408" s="9" t="s">
        <v>1708</v>
      </c>
      <c r="D1408" s="15">
        <v>11</v>
      </c>
      <c r="E1408" s="9" t="s">
        <v>1880</v>
      </c>
      <c r="F1408" s="9" t="s">
        <v>1881</v>
      </c>
      <c r="G1408" s="41">
        <v>0</v>
      </c>
      <c r="H1408" s="41">
        <v>151</v>
      </c>
      <c r="I1408" s="41">
        <v>1</v>
      </c>
      <c r="J1408" s="41">
        <v>0</v>
      </c>
      <c r="K1408" s="41">
        <v>0</v>
      </c>
      <c r="L1408" s="41">
        <v>0</v>
      </c>
      <c r="M1408" s="41">
        <v>0</v>
      </c>
      <c r="N1408" s="41">
        <v>3</v>
      </c>
      <c r="O1408" s="41">
        <v>0</v>
      </c>
      <c r="P1408" s="41">
        <v>0</v>
      </c>
      <c r="Q1408" s="41">
        <v>0</v>
      </c>
      <c r="R1408" s="41">
        <v>0</v>
      </c>
      <c r="S1408" s="41">
        <v>0</v>
      </c>
      <c r="T1408" s="41">
        <v>0</v>
      </c>
      <c r="U1408" s="41">
        <v>167</v>
      </c>
      <c r="V1408" s="41">
        <v>1</v>
      </c>
      <c r="W1408" s="41">
        <v>0</v>
      </c>
      <c r="X1408" s="42">
        <v>0</v>
      </c>
      <c r="Y1408" s="42">
        <v>0</v>
      </c>
      <c r="Z1408" s="42">
        <v>0</v>
      </c>
      <c r="AA1408" s="42">
        <v>1</v>
      </c>
      <c r="AB1408" s="42">
        <v>0</v>
      </c>
      <c r="AC1408" s="42">
        <v>0</v>
      </c>
      <c r="AD1408" s="42">
        <v>5</v>
      </c>
      <c r="AE1408" s="44">
        <v>0</v>
      </c>
      <c r="AF1408" s="25">
        <f>G1408+H1408+I1408+J1408+K1408+L1408+M1408+N1408+O1408+P1408+Q1408+R1408+S1408+T1408+U1408+V1408+W1408+X1408+Y1408+Z1408+AA1408+AB1408+AC1408+AD1408</f>
        <v>329</v>
      </c>
      <c r="AG1408" s="25">
        <f>G1408+H1408+I1408+J1408+K1408+L1408+M1408+N1408+O1408+P1408+Q1408+R1408+S1408+T1408+U1408+V1408+W1408+X1408+Z1408+Y1408+AA1408+AB1408+AC1408</f>
        <v>324</v>
      </c>
    </row>
    <row r="1409" spans="1:55" ht="15.75" x14ac:dyDescent="0.25">
      <c r="A1409" s="9" t="s">
        <v>1706</v>
      </c>
      <c r="B1409" s="9" t="s">
        <v>1788</v>
      </c>
      <c r="C1409" s="9" t="s">
        <v>1708</v>
      </c>
      <c r="D1409" s="15">
        <v>11</v>
      </c>
      <c r="E1409" s="9" t="s">
        <v>1882</v>
      </c>
      <c r="F1409" s="9" t="s">
        <v>1883</v>
      </c>
      <c r="G1409" s="42">
        <v>1</v>
      </c>
      <c r="H1409" s="42">
        <v>180</v>
      </c>
      <c r="I1409" s="42">
        <v>0</v>
      </c>
      <c r="J1409" s="42">
        <v>0</v>
      </c>
      <c r="K1409" s="42">
        <v>0</v>
      </c>
      <c r="L1409" s="42">
        <v>2</v>
      </c>
      <c r="M1409" s="42">
        <v>0</v>
      </c>
      <c r="N1409" s="42">
        <v>0</v>
      </c>
      <c r="O1409" s="42">
        <v>0</v>
      </c>
      <c r="P1409" s="42">
        <v>0</v>
      </c>
      <c r="Q1409" s="42">
        <v>0</v>
      </c>
      <c r="R1409" s="42">
        <v>0</v>
      </c>
      <c r="S1409" s="42">
        <v>0</v>
      </c>
      <c r="T1409" s="42">
        <v>0</v>
      </c>
      <c r="U1409" s="42">
        <v>265</v>
      </c>
      <c r="V1409" s="42">
        <v>0</v>
      </c>
      <c r="W1409" s="42">
        <v>0</v>
      </c>
      <c r="X1409" s="44">
        <v>0</v>
      </c>
      <c r="Y1409" s="44">
        <v>1</v>
      </c>
      <c r="Z1409" s="44">
        <v>0</v>
      </c>
      <c r="AA1409" s="44">
        <v>0</v>
      </c>
      <c r="AB1409" s="44">
        <v>0</v>
      </c>
      <c r="AC1409" s="44">
        <v>0</v>
      </c>
      <c r="AD1409" s="44">
        <v>8</v>
      </c>
      <c r="AE1409" s="44">
        <v>0</v>
      </c>
      <c r="AF1409" s="25">
        <f t="shared" ref="AF1409:AF1412" si="575">G1409+H1409+I1409+J1409+K1409+L1409+M1409+N1409+O1409+P1409+Q1409+R1409+S1409+T1409+U1409+V1409+W1409+X1409+Y1409+Z1409+AA1409+AB1409+AC1409+AD1409</f>
        <v>457</v>
      </c>
      <c r="AG1409" s="25">
        <f t="shared" ref="AG1409:AG1412" si="576">G1409+H1409+I1409+J1409+K1409+L1409+M1409+N1409+O1409+P1409+Q1409+R1409+S1409+T1409+U1409+V1409+W1409+X1409+Z1409+Y1409+AA1409+AB1409+AC1409</f>
        <v>449</v>
      </c>
    </row>
    <row r="1410" spans="1:55" ht="15.75" x14ac:dyDescent="0.25">
      <c r="A1410" s="9" t="s">
        <v>1706</v>
      </c>
      <c r="B1410" s="9" t="s">
        <v>1788</v>
      </c>
      <c r="C1410" s="9" t="s">
        <v>1708</v>
      </c>
      <c r="D1410" s="15">
        <v>11</v>
      </c>
      <c r="E1410" s="9" t="s">
        <v>1884</v>
      </c>
      <c r="F1410" s="9" t="s">
        <v>1885</v>
      </c>
      <c r="G1410" s="41">
        <v>3</v>
      </c>
      <c r="H1410" s="41">
        <v>196</v>
      </c>
      <c r="I1410" s="41">
        <v>1</v>
      </c>
      <c r="J1410" s="41">
        <v>0</v>
      </c>
      <c r="K1410" s="41">
        <v>0</v>
      </c>
      <c r="L1410" s="41">
        <v>5</v>
      </c>
      <c r="M1410" s="41">
        <v>1</v>
      </c>
      <c r="N1410" s="41">
        <v>0</v>
      </c>
      <c r="O1410" s="41">
        <v>1</v>
      </c>
      <c r="P1410" s="41">
        <v>1</v>
      </c>
      <c r="Q1410" s="41">
        <v>0</v>
      </c>
      <c r="R1410" s="41">
        <v>2</v>
      </c>
      <c r="S1410" s="41">
        <v>0</v>
      </c>
      <c r="T1410" s="41">
        <v>0</v>
      </c>
      <c r="U1410" s="41">
        <v>384</v>
      </c>
      <c r="V1410" s="41">
        <v>2</v>
      </c>
      <c r="W1410" s="41">
        <v>0</v>
      </c>
      <c r="X1410" s="42">
        <v>1</v>
      </c>
      <c r="Y1410" s="42">
        <v>0</v>
      </c>
      <c r="Z1410" s="42">
        <v>0</v>
      </c>
      <c r="AA1410" s="42">
        <v>1</v>
      </c>
      <c r="AB1410" s="42">
        <v>1</v>
      </c>
      <c r="AC1410" s="42">
        <v>1</v>
      </c>
      <c r="AD1410" s="42">
        <v>7</v>
      </c>
      <c r="AE1410" s="44">
        <v>0</v>
      </c>
      <c r="AF1410" s="25">
        <f t="shared" si="575"/>
        <v>607</v>
      </c>
      <c r="AG1410" s="25">
        <f t="shared" si="576"/>
        <v>600</v>
      </c>
    </row>
    <row r="1411" spans="1:55" ht="15.75" x14ac:dyDescent="0.25">
      <c r="A1411" s="9" t="s">
        <v>1706</v>
      </c>
      <c r="B1411" s="9" t="s">
        <v>1788</v>
      </c>
      <c r="C1411" s="9" t="s">
        <v>1708</v>
      </c>
      <c r="D1411" s="15">
        <v>11</v>
      </c>
      <c r="E1411" s="9" t="s">
        <v>1886</v>
      </c>
      <c r="F1411" s="9" t="s">
        <v>1887</v>
      </c>
      <c r="G1411" s="42">
        <v>1</v>
      </c>
      <c r="H1411" s="42">
        <v>89</v>
      </c>
      <c r="I1411" s="42">
        <v>0</v>
      </c>
      <c r="J1411" s="42">
        <v>0</v>
      </c>
      <c r="K1411" s="42">
        <v>2</v>
      </c>
      <c r="L1411" s="42">
        <v>0</v>
      </c>
      <c r="M1411" s="42">
        <v>0</v>
      </c>
      <c r="N1411" s="42">
        <v>3</v>
      </c>
      <c r="O1411" s="42">
        <v>0</v>
      </c>
      <c r="P1411" s="42">
        <v>0</v>
      </c>
      <c r="Q1411" s="42">
        <v>1</v>
      </c>
      <c r="R1411" s="42">
        <v>0</v>
      </c>
      <c r="S1411" s="42">
        <v>0</v>
      </c>
      <c r="T1411" s="42">
        <v>0</v>
      </c>
      <c r="U1411" s="42">
        <v>203</v>
      </c>
      <c r="V1411" s="42">
        <v>0</v>
      </c>
      <c r="W1411" s="42">
        <v>0</v>
      </c>
      <c r="X1411" s="44">
        <v>0</v>
      </c>
      <c r="Y1411" s="44">
        <v>2</v>
      </c>
      <c r="Z1411" s="44">
        <v>0</v>
      </c>
      <c r="AA1411" s="44">
        <v>0</v>
      </c>
      <c r="AB1411" s="44">
        <v>1</v>
      </c>
      <c r="AC1411" s="44">
        <v>1</v>
      </c>
      <c r="AD1411" s="44">
        <v>7</v>
      </c>
      <c r="AE1411" s="44">
        <v>0</v>
      </c>
      <c r="AF1411" s="25">
        <f t="shared" si="575"/>
        <v>310</v>
      </c>
      <c r="AG1411" s="25">
        <f t="shared" si="576"/>
        <v>303</v>
      </c>
    </row>
    <row r="1412" spans="1:55" ht="15.75" x14ac:dyDescent="0.25">
      <c r="A1412" s="9" t="s">
        <v>1706</v>
      </c>
      <c r="B1412" s="9" t="s">
        <v>1788</v>
      </c>
      <c r="C1412" s="9" t="s">
        <v>1708</v>
      </c>
      <c r="D1412" s="15">
        <v>11</v>
      </c>
      <c r="E1412" s="9" t="s">
        <v>1888</v>
      </c>
      <c r="F1412" s="9" t="s">
        <v>1889</v>
      </c>
      <c r="G1412" s="41">
        <v>2</v>
      </c>
      <c r="H1412" s="41">
        <v>161</v>
      </c>
      <c r="I1412" s="41">
        <v>1</v>
      </c>
      <c r="J1412" s="41">
        <v>0</v>
      </c>
      <c r="K1412" s="41">
        <v>0</v>
      </c>
      <c r="L1412" s="41">
        <v>1</v>
      </c>
      <c r="M1412" s="41">
        <v>0</v>
      </c>
      <c r="N1412" s="41">
        <v>10</v>
      </c>
      <c r="O1412" s="41">
        <v>0</v>
      </c>
      <c r="P1412" s="41">
        <v>0</v>
      </c>
      <c r="Q1412" s="41">
        <v>0</v>
      </c>
      <c r="R1412" s="41">
        <v>0</v>
      </c>
      <c r="S1412" s="41">
        <v>0</v>
      </c>
      <c r="T1412" s="41">
        <v>0</v>
      </c>
      <c r="U1412" s="41">
        <v>424</v>
      </c>
      <c r="V1412" s="41">
        <v>0</v>
      </c>
      <c r="W1412" s="41">
        <v>0</v>
      </c>
      <c r="X1412" s="42">
        <v>1</v>
      </c>
      <c r="Y1412" s="42">
        <v>0</v>
      </c>
      <c r="Z1412" s="42">
        <v>0</v>
      </c>
      <c r="AA1412" s="42">
        <v>1</v>
      </c>
      <c r="AB1412" s="42">
        <v>1</v>
      </c>
      <c r="AC1412" s="42">
        <v>1</v>
      </c>
      <c r="AD1412" s="42">
        <v>11</v>
      </c>
      <c r="AE1412" s="44">
        <v>0</v>
      </c>
      <c r="AF1412" s="25">
        <f t="shared" si="575"/>
        <v>614</v>
      </c>
      <c r="AG1412" s="25">
        <f t="shared" si="576"/>
        <v>603</v>
      </c>
    </row>
    <row r="1413" spans="1:55" s="26" customFormat="1" ht="17.25" customHeight="1" x14ac:dyDescent="0.25">
      <c r="A1413" s="60"/>
      <c r="B1413" s="60"/>
      <c r="C1413" s="61"/>
      <c r="D1413" s="62"/>
      <c r="E1413" s="23" t="s">
        <v>100</v>
      </c>
      <c r="F1413" s="66" t="s">
        <v>10</v>
      </c>
      <c r="G1413" s="66">
        <f>SUM(G1408:G1412)</f>
        <v>7</v>
      </c>
      <c r="H1413" s="66">
        <f t="shared" ref="H1413:AG1413" si="577">SUM(H1408:H1412)</f>
        <v>777</v>
      </c>
      <c r="I1413" s="66">
        <f t="shared" si="577"/>
        <v>3</v>
      </c>
      <c r="J1413" s="66">
        <f t="shared" si="577"/>
        <v>0</v>
      </c>
      <c r="K1413" s="66">
        <f t="shared" si="577"/>
        <v>2</v>
      </c>
      <c r="L1413" s="66">
        <f t="shared" si="577"/>
        <v>8</v>
      </c>
      <c r="M1413" s="66">
        <f t="shared" si="577"/>
        <v>1</v>
      </c>
      <c r="N1413" s="66">
        <f t="shared" si="577"/>
        <v>16</v>
      </c>
      <c r="O1413" s="66">
        <f t="shared" si="577"/>
        <v>1</v>
      </c>
      <c r="P1413" s="66">
        <f t="shared" si="577"/>
        <v>1</v>
      </c>
      <c r="Q1413" s="66">
        <f t="shared" si="577"/>
        <v>1</v>
      </c>
      <c r="R1413" s="66">
        <f t="shared" si="577"/>
        <v>2</v>
      </c>
      <c r="S1413" s="66">
        <f t="shared" si="577"/>
        <v>0</v>
      </c>
      <c r="T1413" s="66">
        <f t="shared" si="577"/>
        <v>0</v>
      </c>
      <c r="U1413" s="66">
        <f t="shared" si="577"/>
        <v>1443</v>
      </c>
      <c r="V1413" s="66">
        <f t="shared" si="577"/>
        <v>3</v>
      </c>
      <c r="W1413" s="66">
        <f t="shared" si="577"/>
        <v>0</v>
      </c>
      <c r="X1413" s="66">
        <f t="shared" si="577"/>
        <v>2</v>
      </c>
      <c r="Y1413" s="66">
        <f t="shared" si="577"/>
        <v>3</v>
      </c>
      <c r="Z1413" s="66">
        <f t="shared" si="577"/>
        <v>0</v>
      </c>
      <c r="AA1413" s="66">
        <f t="shared" si="577"/>
        <v>3</v>
      </c>
      <c r="AB1413" s="66">
        <f t="shared" si="577"/>
        <v>3</v>
      </c>
      <c r="AC1413" s="66">
        <f t="shared" si="577"/>
        <v>3</v>
      </c>
      <c r="AD1413" s="66">
        <f t="shared" si="577"/>
        <v>38</v>
      </c>
      <c r="AE1413" s="66">
        <f t="shared" si="577"/>
        <v>0</v>
      </c>
      <c r="AF1413" s="67">
        <f t="shared" si="577"/>
        <v>2317</v>
      </c>
      <c r="AG1413" s="67">
        <f t="shared" si="577"/>
        <v>2279</v>
      </c>
      <c r="AH1413" s="83"/>
      <c r="AI1413" s="83"/>
      <c r="AJ1413" s="83"/>
      <c r="AK1413" s="83"/>
      <c r="AL1413" s="83"/>
      <c r="AM1413" s="83"/>
      <c r="AN1413" s="83"/>
      <c r="AO1413" s="83"/>
      <c r="AP1413" s="83"/>
      <c r="AQ1413" s="83"/>
      <c r="AR1413" s="83"/>
      <c r="AS1413" s="83"/>
      <c r="AT1413" s="83"/>
      <c r="AU1413" s="83"/>
      <c r="AV1413" s="83"/>
      <c r="AW1413" s="83"/>
      <c r="AX1413" s="83"/>
      <c r="AY1413" s="83"/>
      <c r="AZ1413" s="83"/>
      <c r="BA1413" s="83"/>
      <c r="BB1413" s="83"/>
      <c r="BC1413" s="83"/>
    </row>
    <row r="1414" spans="1:55" ht="15.75" x14ac:dyDescent="0.25">
      <c r="A1414" s="97"/>
      <c r="B1414" s="98"/>
      <c r="C1414" s="98"/>
      <c r="D1414" s="98"/>
      <c r="E1414" s="98"/>
      <c r="F1414" s="98"/>
      <c r="G1414" s="98"/>
      <c r="H1414" s="98"/>
      <c r="I1414" s="98"/>
      <c r="J1414" s="98"/>
      <c r="K1414" s="98"/>
      <c r="L1414" s="98"/>
      <c r="M1414" s="98"/>
      <c r="N1414" s="98"/>
      <c r="O1414" s="98"/>
      <c r="P1414" s="98"/>
      <c r="Q1414" s="98"/>
      <c r="R1414" s="98"/>
      <c r="S1414" s="98"/>
      <c r="T1414" s="98"/>
      <c r="U1414" s="98"/>
      <c r="V1414" s="98"/>
      <c r="W1414" s="98"/>
      <c r="X1414" s="98"/>
      <c r="Y1414" s="98"/>
      <c r="Z1414" s="98"/>
      <c r="AA1414" s="98"/>
      <c r="AB1414" s="98"/>
      <c r="AC1414" s="98"/>
      <c r="AD1414" s="98"/>
      <c r="AE1414" s="98"/>
      <c r="AF1414" s="98"/>
      <c r="AG1414" s="99"/>
    </row>
    <row r="1415" spans="1:55" ht="15.75" x14ac:dyDescent="0.25">
      <c r="A1415" s="9" t="s">
        <v>1706</v>
      </c>
      <c r="B1415" s="9" t="s">
        <v>1788</v>
      </c>
      <c r="C1415" s="9" t="s">
        <v>1708</v>
      </c>
      <c r="D1415" s="15">
        <v>12</v>
      </c>
      <c r="E1415" s="9" t="s">
        <v>1890</v>
      </c>
      <c r="F1415" s="9" t="s">
        <v>1891</v>
      </c>
      <c r="G1415" s="41">
        <v>2</v>
      </c>
      <c r="H1415" s="41">
        <v>136</v>
      </c>
      <c r="I1415" s="41">
        <v>3</v>
      </c>
      <c r="J1415" s="41">
        <v>0</v>
      </c>
      <c r="K1415" s="41">
        <v>1</v>
      </c>
      <c r="L1415" s="41">
        <v>0</v>
      </c>
      <c r="M1415" s="41">
        <v>0</v>
      </c>
      <c r="N1415" s="41">
        <v>1</v>
      </c>
      <c r="O1415" s="41">
        <v>1</v>
      </c>
      <c r="P1415" s="41">
        <v>0</v>
      </c>
      <c r="Q1415" s="41">
        <v>0</v>
      </c>
      <c r="R1415" s="41">
        <v>0</v>
      </c>
      <c r="S1415" s="41">
        <v>0</v>
      </c>
      <c r="T1415" s="41">
        <v>0</v>
      </c>
      <c r="U1415" s="41">
        <v>308</v>
      </c>
      <c r="V1415" s="41">
        <v>1</v>
      </c>
      <c r="W1415" s="41">
        <v>0</v>
      </c>
      <c r="X1415" s="42">
        <v>0</v>
      </c>
      <c r="Y1415" s="42">
        <v>0</v>
      </c>
      <c r="Z1415" s="42">
        <v>1</v>
      </c>
      <c r="AA1415" s="42">
        <v>1</v>
      </c>
      <c r="AB1415" s="42">
        <v>0</v>
      </c>
      <c r="AC1415" s="42">
        <v>0</v>
      </c>
      <c r="AD1415" s="42">
        <v>7</v>
      </c>
      <c r="AE1415" s="44">
        <v>0</v>
      </c>
      <c r="AF1415" s="25">
        <f>G1415+H1415+I1415+J1415+K1415+L1415+M1415+N1415+O1415+P1415+Q1415+R1415+S1415+T1415+U1415+V1415+W1415+X1415+Y1415+Z1415+AA1415+AB1415+AC1415+AD1415</f>
        <v>462</v>
      </c>
      <c r="AG1415" s="25">
        <f>G1415+H1415+I1415+J1415+K1415+L1415+M1415+N1415+O1415+P1415+Q1415+R1415+S1415+T1415+U1415+V1415+W1415+X1415+Z1415+Y1415+AA1415+AB1415+AC1415</f>
        <v>455</v>
      </c>
    </row>
    <row r="1416" spans="1:55" ht="15.75" x14ac:dyDescent="0.25">
      <c r="A1416" s="9" t="s">
        <v>1706</v>
      </c>
      <c r="B1416" s="9" t="s">
        <v>1788</v>
      </c>
      <c r="C1416" s="9" t="s">
        <v>1708</v>
      </c>
      <c r="D1416" s="15">
        <v>12</v>
      </c>
      <c r="E1416" s="9" t="s">
        <v>1892</v>
      </c>
      <c r="F1416" s="9" t="s">
        <v>1893</v>
      </c>
      <c r="G1416" s="42">
        <v>1</v>
      </c>
      <c r="H1416" s="42">
        <v>113</v>
      </c>
      <c r="I1416" s="42">
        <v>0</v>
      </c>
      <c r="J1416" s="42">
        <v>0</v>
      </c>
      <c r="K1416" s="42">
        <v>0</v>
      </c>
      <c r="L1416" s="42">
        <v>1</v>
      </c>
      <c r="M1416" s="42">
        <v>0</v>
      </c>
      <c r="N1416" s="42">
        <v>1</v>
      </c>
      <c r="O1416" s="42">
        <v>0</v>
      </c>
      <c r="P1416" s="42">
        <v>0</v>
      </c>
      <c r="Q1416" s="42">
        <v>0</v>
      </c>
      <c r="R1416" s="42">
        <v>0</v>
      </c>
      <c r="S1416" s="42">
        <v>0</v>
      </c>
      <c r="T1416" s="42">
        <v>0</v>
      </c>
      <c r="U1416" s="42">
        <v>240</v>
      </c>
      <c r="V1416" s="42">
        <v>1</v>
      </c>
      <c r="W1416" s="42">
        <v>0</v>
      </c>
      <c r="X1416" s="44">
        <v>0</v>
      </c>
      <c r="Y1416" s="44">
        <v>0</v>
      </c>
      <c r="Z1416" s="44">
        <v>2</v>
      </c>
      <c r="AA1416" s="44">
        <v>2</v>
      </c>
      <c r="AB1416" s="44">
        <v>1</v>
      </c>
      <c r="AC1416" s="44">
        <v>0</v>
      </c>
      <c r="AD1416" s="44">
        <v>2</v>
      </c>
      <c r="AE1416" s="44">
        <v>0</v>
      </c>
      <c r="AF1416" s="25">
        <f t="shared" ref="AF1416:AF1418" si="578">G1416+H1416+I1416+J1416+K1416+L1416+M1416+N1416+O1416+P1416+Q1416+R1416+S1416+T1416+U1416+V1416+W1416+X1416+Y1416+Z1416+AA1416+AB1416+AC1416+AD1416</f>
        <v>364</v>
      </c>
      <c r="AG1416" s="25">
        <f t="shared" ref="AG1416:AG1418" si="579">G1416+H1416+I1416+J1416+K1416+L1416+M1416+N1416+O1416+P1416+Q1416+R1416+S1416+T1416+U1416+V1416+W1416+X1416+Z1416+Y1416+AA1416+AB1416+AC1416</f>
        <v>362</v>
      </c>
    </row>
    <row r="1417" spans="1:55" ht="15.75" x14ac:dyDescent="0.25">
      <c r="A1417" s="9" t="s">
        <v>1706</v>
      </c>
      <c r="B1417" s="9" t="s">
        <v>1788</v>
      </c>
      <c r="C1417" s="9" t="s">
        <v>1708</v>
      </c>
      <c r="D1417" s="15">
        <v>12</v>
      </c>
      <c r="E1417" s="9" t="s">
        <v>1894</v>
      </c>
      <c r="F1417" s="9" t="s">
        <v>1895</v>
      </c>
      <c r="G1417" s="41">
        <v>4</v>
      </c>
      <c r="H1417" s="41">
        <v>106</v>
      </c>
      <c r="I1417" s="41">
        <v>1</v>
      </c>
      <c r="J1417" s="41">
        <v>0</v>
      </c>
      <c r="K1417" s="41">
        <v>0</v>
      </c>
      <c r="L1417" s="41">
        <v>0</v>
      </c>
      <c r="M1417" s="41">
        <v>1</v>
      </c>
      <c r="N1417" s="41">
        <v>2</v>
      </c>
      <c r="O1417" s="41">
        <v>0</v>
      </c>
      <c r="P1417" s="41">
        <v>0</v>
      </c>
      <c r="Q1417" s="41">
        <v>0</v>
      </c>
      <c r="R1417" s="41">
        <v>0</v>
      </c>
      <c r="S1417" s="41">
        <v>0</v>
      </c>
      <c r="T1417" s="41">
        <v>1</v>
      </c>
      <c r="U1417" s="41">
        <v>228</v>
      </c>
      <c r="V1417" s="41">
        <v>3</v>
      </c>
      <c r="W1417" s="41">
        <v>0</v>
      </c>
      <c r="X1417" s="42">
        <v>0</v>
      </c>
      <c r="Y1417" s="42">
        <v>0</v>
      </c>
      <c r="Z1417" s="42">
        <v>0</v>
      </c>
      <c r="AA1417" s="42">
        <v>0</v>
      </c>
      <c r="AB1417" s="42">
        <v>1</v>
      </c>
      <c r="AC1417" s="42">
        <v>0</v>
      </c>
      <c r="AD1417" s="42">
        <v>4</v>
      </c>
      <c r="AE1417" s="44">
        <v>0</v>
      </c>
      <c r="AF1417" s="25">
        <f t="shared" si="578"/>
        <v>351</v>
      </c>
      <c r="AG1417" s="25">
        <f t="shared" si="579"/>
        <v>347</v>
      </c>
    </row>
    <row r="1418" spans="1:55" ht="15.75" x14ac:dyDescent="0.25">
      <c r="A1418" s="9" t="s">
        <v>1706</v>
      </c>
      <c r="B1418" s="9" t="s">
        <v>1788</v>
      </c>
      <c r="C1418" s="9" t="s">
        <v>1708</v>
      </c>
      <c r="D1418" s="15">
        <v>12</v>
      </c>
      <c r="E1418" s="9" t="s">
        <v>1896</v>
      </c>
      <c r="F1418" s="9" t="s">
        <v>1897</v>
      </c>
      <c r="G1418" s="42">
        <v>1</v>
      </c>
      <c r="H1418" s="42">
        <v>95</v>
      </c>
      <c r="I1418" s="42">
        <v>0</v>
      </c>
      <c r="J1418" s="42">
        <v>0</v>
      </c>
      <c r="K1418" s="42">
        <v>0</v>
      </c>
      <c r="L1418" s="42">
        <v>1</v>
      </c>
      <c r="M1418" s="42">
        <v>0</v>
      </c>
      <c r="N1418" s="42">
        <v>5</v>
      </c>
      <c r="O1418" s="42">
        <v>0</v>
      </c>
      <c r="P1418" s="42">
        <v>0</v>
      </c>
      <c r="Q1418" s="42">
        <v>0</v>
      </c>
      <c r="R1418" s="42">
        <v>0</v>
      </c>
      <c r="S1418" s="42">
        <v>0</v>
      </c>
      <c r="T1418" s="42">
        <v>0</v>
      </c>
      <c r="U1418" s="42">
        <v>321</v>
      </c>
      <c r="V1418" s="42">
        <v>0</v>
      </c>
      <c r="W1418" s="42">
        <v>0</v>
      </c>
      <c r="X1418" s="44">
        <v>0</v>
      </c>
      <c r="Y1418" s="44">
        <v>0</v>
      </c>
      <c r="Z1418" s="44">
        <v>0</v>
      </c>
      <c r="AA1418" s="44">
        <v>0</v>
      </c>
      <c r="AB1418" s="44">
        <v>0</v>
      </c>
      <c r="AC1418" s="44">
        <v>0</v>
      </c>
      <c r="AD1418" s="44">
        <v>4</v>
      </c>
      <c r="AE1418" s="44">
        <v>0</v>
      </c>
      <c r="AF1418" s="25">
        <f t="shared" si="578"/>
        <v>427</v>
      </c>
      <c r="AG1418" s="25">
        <f t="shared" si="579"/>
        <v>423</v>
      </c>
    </row>
    <row r="1419" spans="1:55" s="26" customFormat="1" ht="15.75" x14ac:dyDescent="0.25">
      <c r="A1419" s="60"/>
      <c r="B1419" s="60"/>
      <c r="C1419" s="61"/>
      <c r="D1419" s="62"/>
      <c r="E1419" s="23" t="s">
        <v>11</v>
      </c>
      <c r="F1419" s="66" t="s">
        <v>10</v>
      </c>
      <c r="G1419" s="66">
        <f>SUM(G1415:G1418)</f>
        <v>8</v>
      </c>
      <c r="H1419" s="66">
        <f t="shared" ref="H1419:AG1419" si="580">SUM(H1415:H1418)</f>
        <v>450</v>
      </c>
      <c r="I1419" s="66">
        <f t="shared" si="580"/>
        <v>4</v>
      </c>
      <c r="J1419" s="66">
        <f t="shared" si="580"/>
        <v>0</v>
      </c>
      <c r="K1419" s="66">
        <f t="shared" si="580"/>
        <v>1</v>
      </c>
      <c r="L1419" s="66">
        <f t="shared" si="580"/>
        <v>2</v>
      </c>
      <c r="M1419" s="66">
        <f t="shared" si="580"/>
        <v>1</v>
      </c>
      <c r="N1419" s="66">
        <f t="shared" si="580"/>
        <v>9</v>
      </c>
      <c r="O1419" s="66">
        <f t="shared" si="580"/>
        <v>1</v>
      </c>
      <c r="P1419" s="66">
        <f t="shared" si="580"/>
        <v>0</v>
      </c>
      <c r="Q1419" s="66">
        <f t="shared" si="580"/>
        <v>0</v>
      </c>
      <c r="R1419" s="66">
        <f t="shared" si="580"/>
        <v>0</v>
      </c>
      <c r="S1419" s="66">
        <f t="shared" si="580"/>
        <v>0</v>
      </c>
      <c r="T1419" s="66">
        <f t="shared" si="580"/>
        <v>1</v>
      </c>
      <c r="U1419" s="66">
        <f t="shared" si="580"/>
        <v>1097</v>
      </c>
      <c r="V1419" s="66">
        <f t="shared" si="580"/>
        <v>5</v>
      </c>
      <c r="W1419" s="66">
        <f t="shared" si="580"/>
        <v>0</v>
      </c>
      <c r="X1419" s="66">
        <f t="shared" si="580"/>
        <v>0</v>
      </c>
      <c r="Y1419" s="66">
        <f t="shared" si="580"/>
        <v>0</v>
      </c>
      <c r="Z1419" s="66">
        <f t="shared" si="580"/>
        <v>3</v>
      </c>
      <c r="AA1419" s="66">
        <f t="shared" si="580"/>
        <v>3</v>
      </c>
      <c r="AB1419" s="66">
        <f t="shared" si="580"/>
        <v>2</v>
      </c>
      <c r="AC1419" s="66">
        <f t="shared" si="580"/>
        <v>0</v>
      </c>
      <c r="AD1419" s="66">
        <f t="shared" si="580"/>
        <v>17</v>
      </c>
      <c r="AE1419" s="66">
        <f t="shared" si="580"/>
        <v>0</v>
      </c>
      <c r="AF1419" s="67">
        <f t="shared" si="580"/>
        <v>1604</v>
      </c>
      <c r="AG1419" s="67">
        <f t="shared" si="580"/>
        <v>1587</v>
      </c>
      <c r="AH1419" s="83"/>
      <c r="AI1419" s="83"/>
      <c r="AJ1419" s="83"/>
      <c r="AK1419" s="83"/>
      <c r="AL1419" s="83"/>
      <c r="AM1419" s="83"/>
      <c r="AN1419" s="83"/>
      <c r="AO1419" s="83"/>
      <c r="AP1419" s="83"/>
      <c r="AQ1419" s="83"/>
      <c r="AR1419" s="83"/>
      <c r="AS1419" s="83"/>
      <c r="AT1419" s="83"/>
      <c r="AU1419" s="83"/>
      <c r="AV1419" s="83"/>
      <c r="AW1419" s="83"/>
      <c r="AX1419" s="83"/>
      <c r="AY1419" s="83"/>
      <c r="AZ1419" s="83"/>
      <c r="BA1419" s="83"/>
      <c r="BB1419" s="83"/>
      <c r="BC1419" s="83"/>
    </row>
    <row r="1420" spans="1:55" ht="15.75" x14ac:dyDescent="0.25">
      <c r="A1420" s="97"/>
      <c r="B1420" s="98"/>
      <c r="C1420" s="98"/>
      <c r="D1420" s="98"/>
      <c r="E1420" s="98"/>
      <c r="F1420" s="98"/>
      <c r="G1420" s="98"/>
      <c r="H1420" s="98"/>
      <c r="I1420" s="98"/>
      <c r="J1420" s="98"/>
      <c r="K1420" s="98"/>
      <c r="L1420" s="98"/>
      <c r="M1420" s="98"/>
      <c r="N1420" s="98"/>
      <c r="O1420" s="98"/>
      <c r="P1420" s="98"/>
      <c r="Q1420" s="98"/>
      <c r="R1420" s="98"/>
      <c r="S1420" s="98"/>
      <c r="T1420" s="98"/>
      <c r="U1420" s="98"/>
      <c r="V1420" s="98"/>
      <c r="W1420" s="98"/>
      <c r="X1420" s="98"/>
      <c r="Y1420" s="98"/>
      <c r="Z1420" s="98"/>
      <c r="AA1420" s="98"/>
      <c r="AB1420" s="98"/>
      <c r="AC1420" s="98"/>
      <c r="AD1420" s="98"/>
      <c r="AE1420" s="98"/>
      <c r="AF1420" s="98"/>
      <c r="AG1420" s="99"/>
    </row>
    <row r="1421" spans="1:55" s="22" customFormat="1" ht="18.75" x14ac:dyDescent="0.3">
      <c r="A1421" s="71"/>
      <c r="B1421" s="72"/>
      <c r="C1421" s="72"/>
      <c r="D1421" s="73" t="s">
        <v>1898</v>
      </c>
      <c r="E1421" s="74"/>
      <c r="F1421" s="68"/>
      <c r="G1421" s="75">
        <f>G1419+G1413+G1406+G1399+G1391+G1384+G1379+G1372+G1364+G1358+G1351</f>
        <v>53</v>
      </c>
      <c r="H1421" s="75">
        <f t="shared" ref="H1421:AG1421" si="581">H1419+H1413+H1406+H1399+H1391+H1384+H1379+H1372+H1364+H1358+H1351</f>
        <v>3778</v>
      </c>
      <c r="I1421" s="75">
        <f t="shared" si="581"/>
        <v>19</v>
      </c>
      <c r="J1421" s="75">
        <f t="shared" si="581"/>
        <v>1</v>
      </c>
      <c r="K1421" s="75">
        <f t="shared" si="581"/>
        <v>5</v>
      </c>
      <c r="L1421" s="75">
        <f t="shared" si="581"/>
        <v>22</v>
      </c>
      <c r="M1421" s="75">
        <f t="shared" si="581"/>
        <v>14</v>
      </c>
      <c r="N1421" s="75">
        <f t="shared" si="581"/>
        <v>53</v>
      </c>
      <c r="O1421" s="75">
        <f t="shared" si="581"/>
        <v>4</v>
      </c>
      <c r="P1421" s="75">
        <f t="shared" si="581"/>
        <v>2</v>
      </c>
      <c r="Q1421" s="75">
        <f t="shared" si="581"/>
        <v>4</v>
      </c>
      <c r="R1421" s="75">
        <f t="shared" si="581"/>
        <v>4</v>
      </c>
      <c r="S1421" s="75">
        <f t="shared" si="581"/>
        <v>1</v>
      </c>
      <c r="T1421" s="75">
        <f t="shared" si="581"/>
        <v>6</v>
      </c>
      <c r="U1421" s="75">
        <f t="shared" si="581"/>
        <v>16285</v>
      </c>
      <c r="V1421" s="75">
        <f t="shared" si="581"/>
        <v>31</v>
      </c>
      <c r="W1421" s="75">
        <f t="shared" si="581"/>
        <v>5</v>
      </c>
      <c r="X1421" s="75">
        <f t="shared" si="581"/>
        <v>10</v>
      </c>
      <c r="Y1421" s="75">
        <f t="shared" si="581"/>
        <v>15</v>
      </c>
      <c r="Z1421" s="75">
        <f t="shared" si="581"/>
        <v>11</v>
      </c>
      <c r="AA1421" s="75">
        <f t="shared" si="581"/>
        <v>13</v>
      </c>
      <c r="AB1421" s="75">
        <f t="shared" si="581"/>
        <v>8</v>
      </c>
      <c r="AC1421" s="75">
        <f t="shared" si="581"/>
        <v>9</v>
      </c>
      <c r="AD1421" s="75">
        <f t="shared" si="581"/>
        <v>246</v>
      </c>
      <c r="AE1421" s="75">
        <f t="shared" si="581"/>
        <v>0</v>
      </c>
      <c r="AF1421" s="75">
        <f t="shared" si="581"/>
        <v>20599</v>
      </c>
      <c r="AG1421" s="75">
        <f t="shared" si="581"/>
        <v>20353</v>
      </c>
      <c r="AH1421" s="80"/>
      <c r="AI1421" s="80"/>
      <c r="AJ1421" s="80"/>
      <c r="AK1421" s="80"/>
      <c r="AL1421" s="80"/>
      <c r="AM1421" s="80"/>
      <c r="AN1421" s="80"/>
      <c r="AO1421" s="80"/>
      <c r="AP1421" s="80"/>
      <c r="AQ1421" s="80"/>
      <c r="AR1421" s="80"/>
      <c r="AS1421" s="80"/>
      <c r="AT1421" s="80"/>
      <c r="AU1421" s="80"/>
      <c r="AV1421" s="80"/>
      <c r="AW1421" s="80"/>
      <c r="AX1421" s="80"/>
      <c r="AY1421" s="80"/>
      <c r="AZ1421" s="80"/>
      <c r="BA1421" s="80"/>
      <c r="BB1421" s="80"/>
      <c r="BC1421" s="80"/>
    </row>
    <row r="1423" spans="1:55" ht="15.75" x14ac:dyDescent="0.25">
      <c r="A1423" s="9" t="s">
        <v>1706</v>
      </c>
      <c r="B1423" s="9" t="s">
        <v>1899</v>
      </c>
      <c r="C1423" s="9" t="s">
        <v>1708</v>
      </c>
      <c r="D1423" s="15">
        <v>20</v>
      </c>
      <c r="E1423" s="9" t="s">
        <v>1900</v>
      </c>
      <c r="F1423" s="9" t="s">
        <v>1901</v>
      </c>
      <c r="G1423" s="41">
        <v>1</v>
      </c>
      <c r="H1423" s="41">
        <v>344</v>
      </c>
      <c r="I1423" s="41">
        <v>0</v>
      </c>
      <c r="J1423" s="41">
        <v>0</v>
      </c>
      <c r="K1423" s="41">
        <v>0</v>
      </c>
      <c r="L1423" s="41">
        <v>0</v>
      </c>
      <c r="M1423" s="41">
        <v>0</v>
      </c>
      <c r="N1423" s="41">
        <v>0</v>
      </c>
      <c r="O1423" s="41">
        <v>0</v>
      </c>
      <c r="P1423" s="41">
        <v>0</v>
      </c>
      <c r="Q1423" s="41">
        <v>0</v>
      </c>
      <c r="R1423" s="41">
        <v>0</v>
      </c>
      <c r="S1423" s="41">
        <v>0</v>
      </c>
      <c r="T1423" s="41">
        <v>0</v>
      </c>
      <c r="U1423" s="41">
        <v>311</v>
      </c>
      <c r="V1423" s="41">
        <v>0</v>
      </c>
      <c r="W1423" s="41">
        <v>0</v>
      </c>
      <c r="X1423" s="42">
        <v>0</v>
      </c>
      <c r="Y1423" s="42">
        <v>1</v>
      </c>
      <c r="Z1423" s="42">
        <v>0</v>
      </c>
      <c r="AA1423" s="42">
        <v>1</v>
      </c>
      <c r="AB1423" s="42">
        <v>0</v>
      </c>
      <c r="AC1423" s="42">
        <v>0</v>
      </c>
      <c r="AD1423" s="42">
        <v>8</v>
      </c>
      <c r="AE1423" s="44">
        <v>0</v>
      </c>
      <c r="AF1423" s="25">
        <f>G1423+H1423+I1423+J1423+K1423+L1423+M1423+N1423+O1423+P1423+Q1423+R1423+S1423+T1423+U1423+V1423+W1423+X1423+Y1423+Z1423+AA1423+AB1423+AC1423+AD1423</f>
        <v>666</v>
      </c>
      <c r="AG1423" s="25">
        <f>G1423+H1423+I1423+J1423+K1423+L1423+M1423+N1423+O1423+P1423+Q1423+R1423+S1423+T1423+U1423+V1423+W1423+X1423+Z1423+Y1423+AA1423+AB1423+AC1423</f>
        <v>658</v>
      </c>
    </row>
    <row r="1424" spans="1:55" ht="15.75" x14ac:dyDescent="0.25">
      <c r="A1424" s="9" t="s">
        <v>1706</v>
      </c>
      <c r="B1424" s="9" t="s">
        <v>1899</v>
      </c>
      <c r="C1424" s="9" t="s">
        <v>1708</v>
      </c>
      <c r="D1424" s="15">
        <v>20</v>
      </c>
      <c r="E1424" s="9" t="s">
        <v>1900</v>
      </c>
      <c r="F1424" s="9" t="s">
        <v>1902</v>
      </c>
      <c r="G1424" s="42">
        <v>4</v>
      </c>
      <c r="H1424" s="42">
        <v>307</v>
      </c>
      <c r="I1424" s="42">
        <v>1</v>
      </c>
      <c r="J1424" s="42">
        <v>0</v>
      </c>
      <c r="K1424" s="42">
        <v>0</v>
      </c>
      <c r="L1424" s="42">
        <v>2</v>
      </c>
      <c r="M1424" s="42">
        <v>0</v>
      </c>
      <c r="N1424" s="42">
        <v>1</v>
      </c>
      <c r="O1424" s="42">
        <v>0</v>
      </c>
      <c r="P1424" s="42">
        <v>0</v>
      </c>
      <c r="Q1424" s="42">
        <v>0</v>
      </c>
      <c r="R1424" s="42">
        <v>0</v>
      </c>
      <c r="S1424" s="42">
        <v>0</v>
      </c>
      <c r="T1424" s="42">
        <v>0</v>
      </c>
      <c r="U1424" s="42">
        <v>350</v>
      </c>
      <c r="V1424" s="42">
        <v>1</v>
      </c>
      <c r="W1424" s="42">
        <v>0</v>
      </c>
      <c r="X1424" s="44">
        <v>0</v>
      </c>
      <c r="Y1424" s="44">
        <v>0</v>
      </c>
      <c r="Z1424" s="44">
        <v>1</v>
      </c>
      <c r="AA1424" s="44">
        <v>1</v>
      </c>
      <c r="AB1424" s="44">
        <v>0</v>
      </c>
      <c r="AC1424" s="44">
        <v>0</v>
      </c>
      <c r="AD1424" s="44">
        <v>16</v>
      </c>
      <c r="AE1424" s="44">
        <v>0</v>
      </c>
      <c r="AF1424" s="25">
        <f t="shared" ref="AF1424:AF1432" si="582">G1424+H1424+I1424+J1424+K1424+L1424+M1424+N1424+O1424+P1424+Q1424+R1424+S1424+T1424+U1424+V1424+W1424+X1424+Y1424+Z1424+AA1424+AB1424+AC1424+AD1424</f>
        <v>684</v>
      </c>
      <c r="AG1424" s="25">
        <f t="shared" ref="AG1424:AG1432" si="583">G1424+H1424+I1424+J1424+K1424+L1424+M1424+N1424+O1424+P1424+Q1424+R1424+S1424+T1424+U1424+V1424+W1424+X1424+Z1424+Y1424+AA1424+AB1424+AC1424</f>
        <v>668</v>
      </c>
    </row>
    <row r="1425" spans="1:55" ht="15.75" x14ac:dyDescent="0.25">
      <c r="A1425" s="9" t="s">
        <v>1706</v>
      </c>
      <c r="B1425" s="9" t="s">
        <v>1899</v>
      </c>
      <c r="C1425" s="9" t="s">
        <v>1708</v>
      </c>
      <c r="D1425" s="15">
        <v>20</v>
      </c>
      <c r="E1425" s="9" t="s">
        <v>1900</v>
      </c>
      <c r="F1425" s="9" t="s">
        <v>1903</v>
      </c>
      <c r="G1425" s="41">
        <v>2</v>
      </c>
      <c r="H1425" s="41">
        <v>338</v>
      </c>
      <c r="I1425" s="41">
        <v>1</v>
      </c>
      <c r="J1425" s="41">
        <v>0</v>
      </c>
      <c r="K1425" s="41">
        <v>0</v>
      </c>
      <c r="L1425" s="41">
        <v>0</v>
      </c>
      <c r="M1425" s="41">
        <v>1</v>
      </c>
      <c r="N1425" s="41">
        <v>1</v>
      </c>
      <c r="O1425" s="41">
        <v>0</v>
      </c>
      <c r="P1425" s="41">
        <v>0</v>
      </c>
      <c r="Q1425" s="41">
        <v>0</v>
      </c>
      <c r="R1425" s="41">
        <v>0</v>
      </c>
      <c r="S1425" s="41">
        <v>0</v>
      </c>
      <c r="T1425" s="41">
        <v>0</v>
      </c>
      <c r="U1425" s="41">
        <v>316</v>
      </c>
      <c r="V1425" s="41">
        <v>0</v>
      </c>
      <c r="W1425" s="41">
        <v>0</v>
      </c>
      <c r="X1425" s="42">
        <v>0</v>
      </c>
      <c r="Y1425" s="42">
        <v>0</v>
      </c>
      <c r="Z1425" s="42">
        <v>1</v>
      </c>
      <c r="AA1425" s="42">
        <v>1</v>
      </c>
      <c r="AB1425" s="42">
        <v>0</v>
      </c>
      <c r="AC1425" s="42">
        <v>0</v>
      </c>
      <c r="AD1425" s="42">
        <v>10</v>
      </c>
      <c r="AE1425" s="44">
        <v>0</v>
      </c>
      <c r="AF1425" s="25">
        <f t="shared" si="582"/>
        <v>671</v>
      </c>
      <c r="AG1425" s="25">
        <f t="shared" si="583"/>
        <v>661</v>
      </c>
    </row>
    <row r="1426" spans="1:55" ht="15.75" x14ac:dyDescent="0.25">
      <c r="A1426" s="9" t="s">
        <v>1706</v>
      </c>
      <c r="B1426" s="9" t="s">
        <v>1899</v>
      </c>
      <c r="C1426" s="9" t="s">
        <v>1708</v>
      </c>
      <c r="D1426" s="15">
        <v>20</v>
      </c>
      <c r="E1426" s="9" t="s">
        <v>1904</v>
      </c>
      <c r="F1426" s="9" t="s">
        <v>1905</v>
      </c>
      <c r="G1426" s="42">
        <v>1</v>
      </c>
      <c r="H1426" s="42">
        <v>339</v>
      </c>
      <c r="I1426" s="42">
        <v>1</v>
      </c>
      <c r="J1426" s="42">
        <v>0</v>
      </c>
      <c r="K1426" s="42">
        <v>0</v>
      </c>
      <c r="L1426" s="42">
        <v>1</v>
      </c>
      <c r="M1426" s="42">
        <v>0</v>
      </c>
      <c r="N1426" s="42">
        <v>0</v>
      </c>
      <c r="O1426" s="42">
        <v>0</v>
      </c>
      <c r="P1426" s="42">
        <v>0</v>
      </c>
      <c r="Q1426" s="42">
        <v>0</v>
      </c>
      <c r="R1426" s="42">
        <v>0</v>
      </c>
      <c r="S1426" s="42">
        <v>0</v>
      </c>
      <c r="T1426" s="42">
        <v>0</v>
      </c>
      <c r="U1426" s="42">
        <v>363</v>
      </c>
      <c r="V1426" s="42">
        <v>1</v>
      </c>
      <c r="W1426" s="42">
        <v>0</v>
      </c>
      <c r="X1426" s="44">
        <v>0</v>
      </c>
      <c r="Y1426" s="44">
        <v>0</v>
      </c>
      <c r="Z1426" s="44">
        <v>0</v>
      </c>
      <c r="AA1426" s="44">
        <v>0</v>
      </c>
      <c r="AB1426" s="44">
        <v>0</v>
      </c>
      <c r="AC1426" s="44">
        <v>0</v>
      </c>
      <c r="AD1426" s="44">
        <v>5</v>
      </c>
      <c r="AE1426" s="44">
        <v>0</v>
      </c>
      <c r="AF1426" s="25">
        <f t="shared" si="582"/>
        <v>711</v>
      </c>
      <c r="AG1426" s="25">
        <f t="shared" si="583"/>
        <v>706</v>
      </c>
    </row>
    <row r="1427" spans="1:55" ht="15.75" x14ac:dyDescent="0.25">
      <c r="A1427" s="9" t="s">
        <v>1706</v>
      </c>
      <c r="B1427" s="9" t="s">
        <v>1899</v>
      </c>
      <c r="C1427" s="9" t="s">
        <v>1708</v>
      </c>
      <c r="D1427" s="15">
        <v>20</v>
      </c>
      <c r="E1427" s="9" t="s">
        <v>1904</v>
      </c>
      <c r="F1427" s="9" t="s">
        <v>1906</v>
      </c>
      <c r="G1427" s="41">
        <v>1</v>
      </c>
      <c r="H1427" s="41">
        <v>273</v>
      </c>
      <c r="I1427" s="41">
        <v>0</v>
      </c>
      <c r="J1427" s="41">
        <v>0</v>
      </c>
      <c r="K1427" s="41">
        <v>0</v>
      </c>
      <c r="L1427" s="41">
        <v>2</v>
      </c>
      <c r="M1427" s="41">
        <v>0</v>
      </c>
      <c r="N1427" s="41">
        <v>2</v>
      </c>
      <c r="O1427" s="41">
        <v>0</v>
      </c>
      <c r="P1427" s="41">
        <v>0</v>
      </c>
      <c r="Q1427" s="41">
        <v>0</v>
      </c>
      <c r="R1427" s="41">
        <v>0</v>
      </c>
      <c r="S1427" s="41">
        <v>1</v>
      </c>
      <c r="T1427" s="41">
        <v>0</v>
      </c>
      <c r="U1427" s="41">
        <v>436</v>
      </c>
      <c r="V1427" s="41">
        <v>1</v>
      </c>
      <c r="W1427" s="41">
        <v>0</v>
      </c>
      <c r="X1427" s="42">
        <v>0</v>
      </c>
      <c r="Y1427" s="42">
        <v>0</v>
      </c>
      <c r="Z1427" s="42">
        <v>0</v>
      </c>
      <c r="AA1427" s="42">
        <v>0</v>
      </c>
      <c r="AB1427" s="42">
        <v>0</v>
      </c>
      <c r="AC1427" s="42">
        <v>0</v>
      </c>
      <c r="AD1427" s="42">
        <v>12</v>
      </c>
      <c r="AE1427" s="44">
        <v>0</v>
      </c>
      <c r="AF1427" s="25">
        <f t="shared" si="582"/>
        <v>728</v>
      </c>
      <c r="AG1427" s="25">
        <f t="shared" si="583"/>
        <v>716</v>
      </c>
    </row>
    <row r="1428" spans="1:55" ht="15.75" x14ac:dyDescent="0.25">
      <c r="A1428" s="9" t="s">
        <v>1706</v>
      </c>
      <c r="B1428" s="9" t="s">
        <v>1899</v>
      </c>
      <c r="C1428" s="9" t="s">
        <v>1708</v>
      </c>
      <c r="D1428" s="15">
        <v>20</v>
      </c>
      <c r="E1428" s="9" t="s">
        <v>1904</v>
      </c>
      <c r="F1428" s="9" t="s">
        <v>1907</v>
      </c>
      <c r="G1428" s="42">
        <v>1</v>
      </c>
      <c r="H1428" s="42">
        <v>309</v>
      </c>
      <c r="I1428" s="42">
        <v>1</v>
      </c>
      <c r="J1428" s="42">
        <v>0</v>
      </c>
      <c r="K1428" s="42">
        <v>0</v>
      </c>
      <c r="L1428" s="42">
        <v>0</v>
      </c>
      <c r="M1428" s="42">
        <v>0</v>
      </c>
      <c r="N1428" s="42">
        <v>3</v>
      </c>
      <c r="O1428" s="42">
        <v>1</v>
      </c>
      <c r="P1428" s="42">
        <v>0</v>
      </c>
      <c r="Q1428" s="42">
        <v>0</v>
      </c>
      <c r="R1428" s="42">
        <v>1</v>
      </c>
      <c r="S1428" s="42">
        <v>0</v>
      </c>
      <c r="T1428" s="42">
        <v>0</v>
      </c>
      <c r="U1428" s="42">
        <v>394</v>
      </c>
      <c r="V1428" s="42">
        <v>0</v>
      </c>
      <c r="W1428" s="42">
        <v>0</v>
      </c>
      <c r="X1428" s="44">
        <v>0</v>
      </c>
      <c r="Y1428" s="44">
        <v>3</v>
      </c>
      <c r="Z1428" s="44">
        <v>0</v>
      </c>
      <c r="AA1428" s="44">
        <v>0</v>
      </c>
      <c r="AB1428" s="44">
        <v>0</v>
      </c>
      <c r="AC1428" s="44">
        <v>0</v>
      </c>
      <c r="AD1428" s="44">
        <v>9</v>
      </c>
      <c r="AE1428" s="44">
        <v>0</v>
      </c>
      <c r="AF1428" s="25">
        <f t="shared" si="582"/>
        <v>722</v>
      </c>
      <c r="AG1428" s="25">
        <f t="shared" si="583"/>
        <v>713</v>
      </c>
    </row>
    <row r="1429" spans="1:55" ht="15.75" x14ac:dyDescent="0.25">
      <c r="A1429" s="9" t="s">
        <v>1706</v>
      </c>
      <c r="B1429" s="9" t="s">
        <v>1899</v>
      </c>
      <c r="C1429" s="9" t="s">
        <v>1708</v>
      </c>
      <c r="D1429" s="15">
        <v>20</v>
      </c>
      <c r="E1429" s="9" t="s">
        <v>1908</v>
      </c>
      <c r="F1429" s="9" t="s">
        <v>1909</v>
      </c>
      <c r="G1429" s="41">
        <v>0</v>
      </c>
      <c r="H1429" s="41">
        <v>217</v>
      </c>
      <c r="I1429" s="41">
        <v>0</v>
      </c>
      <c r="J1429" s="41">
        <v>0</v>
      </c>
      <c r="K1429" s="41">
        <v>0</v>
      </c>
      <c r="L1429" s="41">
        <v>0</v>
      </c>
      <c r="M1429" s="41">
        <v>0</v>
      </c>
      <c r="N1429" s="41">
        <v>1</v>
      </c>
      <c r="O1429" s="41">
        <v>0</v>
      </c>
      <c r="P1429" s="41">
        <v>0</v>
      </c>
      <c r="Q1429" s="41">
        <v>0</v>
      </c>
      <c r="R1429" s="41">
        <v>0</v>
      </c>
      <c r="S1429" s="41">
        <v>1</v>
      </c>
      <c r="T1429" s="41">
        <v>0</v>
      </c>
      <c r="U1429" s="41">
        <v>204</v>
      </c>
      <c r="V1429" s="41">
        <v>0</v>
      </c>
      <c r="W1429" s="41">
        <v>0</v>
      </c>
      <c r="X1429" s="42">
        <v>0</v>
      </c>
      <c r="Y1429" s="42">
        <v>0</v>
      </c>
      <c r="Z1429" s="42">
        <v>0</v>
      </c>
      <c r="AA1429" s="42">
        <v>0</v>
      </c>
      <c r="AB1429" s="42">
        <v>0</v>
      </c>
      <c r="AC1429" s="42">
        <v>0</v>
      </c>
      <c r="AD1429" s="42">
        <v>6</v>
      </c>
      <c r="AE1429" s="44">
        <v>0</v>
      </c>
      <c r="AF1429" s="25">
        <f t="shared" si="582"/>
        <v>429</v>
      </c>
      <c r="AG1429" s="25">
        <f t="shared" si="583"/>
        <v>423</v>
      </c>
    </row>
    <row r="1430" spans="1:55" ht="15.75" x14ac:dyDescent="0.25">
      <c r="A1430" s="9" t="s">
        <v>1706</v>
      </c>
      <c r="B1430" s="9" t="s">
        <v>1899</v>
      </c>
      <c r="C1430" s="9" t="s">
        <v>1708</v>
      </c>
      <c r="D1430" s="15">
        <v>20</v>
      </c>
      <c r="E1430" s="9" t="s">
        <v>1908</v>
      </c>
      <c r="F1430" s="9" t="s">
        <v>1910</v>
      </c>
      <c r="G1430" s="42">
        <v>0</v>
      </c>
      <c r="H1430" s="42">
        <v>233</v>
      </c>
      <c r="I1430" s="42">
        <v>0</v>
      </c>
      <c r="J1430" s="42">
        <v>1</v>
      </c>
      <c r="K1430" s="42">
        <v>0</v>
      </c>
      <c r="L1430" s="42">
        <v>0</v>
      </c>
      <c r="M1430" s="42">
        <v>0</v>
      </c>
      <c r="N1430" s="42">
        <v>1</v>
      </c>
      <c r="O1430" s="42">
        <v>0</v>
      </c>
      <c r="P1430" s="42">
        <v>0</v>
      </c>
      <c r="Q1430" s="42">
        <v>0</v>
      </c>
      <c r="R1430" s="42">
        <v>0</v>
      </c>
      <c r="S1430" s="42">
        <v>0</v>
      </c>
      <c r="T1430" s="42">
        <v>0</v>
      </c>
      <c r="U1430" s="42">
        <v>164</v>
      </c>
      <c r="V1430" s="42">
        <v>0</v>
      </c>
      <c r="W1430" s="42">
        <v>0</v>
      </c>
      <c r="X1430" s="44">
        <v>0</v>
      </c>
      <c r="Y1430" s="44">
        <v>1</v>
      </c>
      <c r="Z1430" s="44">
        <v>0</v>
      </c>
      <c r="AA1430" s="44">
        <v>0</v>
      </c>
      <c r="AB1430" s="44">
        <v>0</v>
      </c>
      <c r="AC1430" s="44">
        <v>0</v>
      </c>
      <c r="AD1430" s="44">
        <v>4</v>
      </c>
      <c r="AE1430" s="44">
        <v>0</v>
      </c>
      <c r="AF1430" s="25">
        <f t="shared" si="582"/>
        <v>404</v>
      </c>
      <c r="AG1430" s="25">
        <f t="shared" si="583"/>
        <v>400</v>
      </c>
    </row>
    <row r="1431" spans="1:55" ht="15.75" x14ac:dyDescent="0.25">
      <c r="A1431" s="9" t="s">
        <v>1706</v>
      </c>
      <c r="B1431" s="9" t="s">
        <v>1899</v>
      </c>
      <c r="C1431" s="9" t="s">
        <v>1708</v>
      </c>
      <c r="D1431" s="15">
        <v>20</v>
      </c>
      <c r="E1431" s="9" t="s">
        <v>1911</v>
      </c>
      <c r="F1431" s="9" t="s">
        <v>1912</v>
      </c>
      <c r="G1431" s="41">
        <v>2</v>
      </c>
      <c r="H1431" s="41">
        <v>407</v>
      </c>
      <c r="I1431" s="41">
        <v>0</v>
      </c>
      <c r="J1431" s="41">
        <v>0</v>
      </c>
      <c r="K1431" s="41">
        <v>0</v>
      </c>
      <c r="L1431" s="41">
        <v>0</v>
      </c>
      <c r="M1431" s="41">
        <v>1</v>
      </c>
      <c r="N1431" s="41">
        <v>1</v>
      </c>
      <c r="O1431" s="41">
        <v>0</v>
      </c>
      <c r="P1431" s="41">
        <v>0</v>
      </c>
      <c r="Q1431" s="41">
        <v>0</v>
      </c>
      <c r="R1431" s="41">
        <v>0</v>
      </c>
      <c r="S1431" s="41">
        <v>1</v>
      </c>
      <c r="T1431" s="41">
        <v>0</v>
      </c>
      <c r="U1431" s="41">
        <v>354</v>
      </c>
      <c r="V1431" s="41">
        <v>1</v>
      </c>
      <c r="W1431" s="41">
        <v>0</v>
      </c>
      <c r="X1431" s="42">
        <v>0</v>
      </c>
      <c r="Y1431" s="42">
        <v>2</v>
      </c>
      <c r="Z1431" s="42">
        <v>0</v>
      </c>
      <c r="AA1431" s="42">
        <v>1</v>
      </c>
      <c r="AB1431" s="42">
        <v>1</v>
      </c>
      <c r="AC1431" s="42">
        <v>0</v>
      </c>
      <c r="AD1431" s="42">
        <v>10</v>
      </c>
      <c r="AE1431" s="44">
        <v>0</v>
      </c>
      <c r="AF1431" s="25">
        <f t="shared" si="582"/>
        <v>781</v>
      </c>
      <c r="AG1431" s="25">
        <f t="shared" si="583"/>
        <v>771</v>
      </c>
    </row>
    <row r="1432" spans="1:55" ht="15.75" x14ac:dyDescent="0.25">
      <c r="A1432" s="9" t="s">
        <v>1706</v>
      </c>
      <c r="B1432" s="9" t="s">
        <v>1899</v>
      </c>
      <c r="C1432" s="9" t="s">
        <v>1708</v>
      </c>
      <c r="D1432" s="15">
        <v>20</v>
      </c>
      <c r="E1432" s="9" t="s">
        <v>1911</v>
      </c>
      <c r="F1432" s="9" t="s">
        <v>1913</v>
      </c>
      <c r="G1432" s="42">
        <v>3</v>
      </c>
      <c r="H1432" s="42">
        <v>408</v>
      </c>
      <c r="I1432" s="42">
        <v>0</v>
      </c>
      <c r="J1432" s="42">
        <v>0</v>
      </c>
      <c r="K1432" s="42">
        <v>0</v>
      </c>
      <c r="L1432" s="42">
        <v>0</v>
      </c>
      <c r="M1432" s="42">
        <v>0</v>
      </c>
      <c r="N1432" s="42">
        <v>4</v>
      </c>
      <c r="O1432" s="42">
        <v>0</v>
      </c>
      <c r="P1432" s="42">
        <v>0</v>
      </c>
      <c r="Q1432" s="42">
        <v>0</v>
      </c>
      <c r="R1432" s="42">
        <v>0</v>
      </c>
      <c r="S1432" s="42">
        <v>0</v>
      </c>
      <c r="T1432" s="42">
        <v>0</v>
      </c>
      <c r="U1432" s="42">
        <v>342</v>
      </c>
      <c r="V1432" s="42">
        <v>0</v>
      </c>
      <c r="W1432" s="42">
        <v>0</v>
      </c>
      <c r="X1432" s="44">
        <v>1</v>
      </c>
      <c r="Y1432" s="44">
        <v>0</v>
      </c>
      <c r="Z1432" s="44">
        <v>0</v>
      </c>
      <c r="AA1432" s="44">
        <v>0</v>
      </c>
      <c r="AB1432" s="44">
        <v>0</v>
      </c>
      <c r="AC1432" s="44">
        <v>0</v>
      </c>
      <c r="AD1432" s="44">
        <v>11</v>
      </c>
      <c r="AE1432" s="44">
        <v>0</v>
      </c>
      <c r="AF1432" s="25">
        <f t="shared" si="582"/>
        <v>769</v>
      </c>
      <c r="AG1432" s="25">
        <f t="shared" si="583"/>
        <v>758</v>
      </c>
    </row>
    <row r="1433" spans="1:55" s="26" customFormat="1" ht="15.75" x14ac:dyDescent="0.25">
      <c r="A1433" s="60"/>
      <c r="B1433" s="60"/>
      <c r="C1433" s="61"/>
      <c r="D1433" s="62"/>
      <c r="E1433" s="23" t="s">
        <v>241</v>
      </c>
      <c r="F1433" s="66" t="s">
        <v>10</v>
      </c>
      <c r="G1433" s="66">
        <f>SUM(G1423:G1432)</f>
        <v>15</v>
      </c>
      <c r="H1433" s="66">
        <f t="shared" ref="H1433:AG1433" si="584">SUM(H1423:H1432)</f>
        <v>3175</v>
      </c>
      <c r="I1433" s="66">
        <f t="shared" si="584"/>
        <v>4</v>
      </c>
      <c r="J1433" s="66">
        <f t="shared" si="584"/>
        <v>1</v>
      </c>
      <c r="K1433" s="66">
        <f t="shared" si="584"/>
        <v>0</v>
      </c>
      <c r="L1433" s="66">
        <f t="shared" si="584"/>
        <v>5</v>
      </c>
      <c r="M1433" s="66">
        <f t="shared" si="584"/>
        <v>2</v>
      </c>
      <c r="N1433" s="66">
        <f t="shared" si="584"/>
        <v>14</v>
      </c>
      <c r="O1433" s="66">
        <f t="shared" si="584"/>
        <v>1</v>
      </c>
      <c r="P1433" s="66">
        <f t="shared" si="584"/>
        <v>0</v>
      </c>
      <c r="Q1433" s="66">
        <f t="shared" si="584"/>
        <v>0</v>
      </c>
      <c r="R1433" s="66">
        <f t="shared" si="584"/>
        <v>1</v>
      </c>
      <c r="S1433" s="66">
        <f t="shared" si="584"/>
        <v>3</v>
      </c>
      <c r="T1433" s="66">
        <f t="shared" si="584"/>
        <v>0</v>
      </c>
      <c r="U1433" s="66">
        <f t="shared" si="584"/>
        <v>3234</v>
      </c>
      <c r="V1433" s="66">
        <f t="shared" si="584"/>
        <v>4</v>
      </c>
      <c r="W1433" s="66">
        <f t="shared" si="584"/>
        <v>0</v>
      </c>
      <c r="X1433" s="66">
        <f t="shared" si="584"/>
        <v>1</v>
      </c>
      <c r="Y1433" s="66">
        <f t="shared" si="584"/>
        <v>7</v>
      </c>
      <c r="Z1433" s="66">
        <f t="shared" si="584"/>
        <v>2</v>
      </c>
      <c r="AA1433" s="66">
        <f t="shared" si="584"/>
        <v>4</v>
      </c>
      <c r="AB1433" s="66">
        <f t="shared" si="584"/>
        <v>1</v>
      </c>
      <c r="AC1433" s="66">
        <f t="shared" si="584"/>
        <v>0</v>
      </c>
      <c r="AD1433" s="66">
        <f t="shared" si="584"/>
        <v>91</v>
      </c>
      <c r="AE1433" s="66">
        <f t="shared" si="584"/>
        <v>0</v>
      </c>
      <c r="AF1433" s="67">
        <f t="shared" si="584"/>
        <v>6565</v>
      </c>
      <c r="AG1433" s="67">
        <f t="shared" si="584"/>
        <v>6474</v>
      </c>
      <c r="AH1433" s="83"/>
      <c r="AI1433" s="83"/>
      <c r="AJ1433" s="83"/>
      <c r="AK1433" s="83"/>
      <c r="AL1433" s="83"/>
      <c r="AM1433" s="83"/>
      <c r="AN1433" s="83"/>
      <c r="AO1433" s="83"/>
      <c r="AP1433" s="83"/>
      <c r="AQ1433" s="83"/>
      <c r="AR1433" s="83"/>
      <c r="AS1433" s="83"/>
      <c r="AT1433" s="83"/>
      <c r="AU1433" s="83"/>
      <c r="AV1433" s="83"/>
      <c r="AW1433" s="83"/>
      <c r="AX1433" s="83"/>
      <c r="AY1433" s="83"/>
      <c r="AZ1433" s="83"/>
      <c r="BA1433" s="83"/>
      <c r="BB1433" s="83"/>
      <c r="BC1433" s="83"/>
    </row>
    <row r="1434" spans="1:55" ht="15.75" x14ac:dyDescent="0.25">
      <c r="A1434" s="97"/>
      <c r="B1434" s="98"/>
      <c r="C1434" s="98"/>
      <c r="D1434" s="98"/>
      <c r="E1434" s="98"/>
      <c r="F1434" s="98"/>
      <c r="G1434" s="98"/>
      <c r="H1434" s="98"/>
      <c r="I1434" s="98"/>
      <c r="J1434" s="98"/>
      <c r="K1434" s="98"/>
      <c r="L1434" s="98"/>
      <c r="M1434" s="98"/>
      <c r="N1434" s="98"/>
      <c r="O1434" s="98"/>
      <c r="P1434" s="98"/>
      <c r="Q1434" s="98"/>
      <c r="R1434" s="98"/>
      <c r="S1434" s="98"/>
      <c r="T1434" s="98"/>
      <c r="U1434" s="98"/>
      <c r="V1434" s="98"/>
      <c r="W1434" s="98"/>
      <c r="X1434" s="98"/>
      <c r="Y1434" s="98"/>
      <c r="Z1434" s="98"/>
      <c r="AA1434" s="98"/>
      <c r="AB1434" s="98"/>
      <c r="AC1434" s="98"/>
      <c r="AD1434" s="98"/>
      <c r="AE1434" s="98"/>
      <c r="AF1434" s="98"/>
      <c r="AG1434" s="99"/>
    </row>
    <row r="1435" spans="1:55" ht="15.75" x14ac:dyDescent="0.25">
      <c r="A1435" s="9" t="s">
        <v>1706</v>
      </c>
      <c r="B1435" s="9" t="s">
        <v>1899</v>
      </c>
      <c r="C1435" s="9" t="s">
        <v>1708</v>
      </c>
      <c r="D1435" s="15">
        <v>21</v>
      </c>
      <c r="E1435" s="9" t="s">
        <v>1914</v>
      </c>
      <c r="F1435" s="9" t="s">
        <v>1915</v>
      </c>
      <c r="G1435" s="41">
        <v>2</v>
      </c>
      <c r="H1435" s="41">
        <v>59</v>
      </c>
      <c r="I1435" s="41">
        <v>0</v>
      </c>
      <c r="J1435" s="41">
        <v>0</v>
      </c>
      <c r="K1435" s="41">
        <v>0</v>
      </c>
      <c r="L1435" s="41">
        <v>0</v>
      </c>
      <c r="M1435" s="41">
        <v>0</v>
      </c>
      <c r="N1435" s="41">
        <v>1</v>
      </c>
      <c r="O1435" s="41">
        <v>0</v>
      </c>
      <c r="P1435" s="41">
        <v>0</v>
      </c>
      <c r="Q1435" s="41">
        <v>0</v>
      </c>
      <c r="R1435" s="41">
        <v>0</v>
      </c>
      <c r="S1435" s="41">
        <v>0</v>
      </c>
      <c r="T1435" s="41">
        <v>0</v>
      </c>
      <c r="U1435" s="41">
        <v>89</v>
      </c>
      <c r="V1435" s="41">
        <v>1</v>
      </c>
      <c r="W1435" s="41">
        <v>0</v>
      </c>
      <c r="X1435" s="42">
        <v>0</v>
      </c>
      <c r="Y1435" s="42">
        <v>0</v>
      </c>
      <c r="Z1435" s="42">
        <v>0</v>
      </c>
      <c r="AA1435" s="42">
        <v>0</v>
      </c>
      <c r="AB1435" s="42">
        <v>0</v>
      </c>
      <c r="AC1435" s="42">
        <v>0</v>
      </c>
      <c r="AD1435" s="42">
        <v>2</v>
      </c>
      <c r="AE1435" s="44">
        <v>0</v>
      </c>
      <c r="AF1435" s="25">
        <f>G1435+H1435+I1435+J1435+K1435+L1435+M1435+N1435+O1435+P1435+Q1435+R1435+S1435+T1435+U1435+V1435+W1435+X1435+Y1435+Z1435+AA1435+AB1435+AC1435+AD1435</f>
        <v>154</v>
      </c>
      <c r="AG1435" s="25">
        <f>G1435+H1435+I1435+J1435+K1435+L1435+M1435+N1435+O1435+P1435+Q1435+R1435+S1435+T1435+U1435+V1435+W1435+X1435+Z1435+Y1435+AA1435+AB1435+AC1435</f>
        <v>152</v>
      </c>
    </row>
    <row r="1436" spans="1:55" ht="15.75" x14ac:dyDescent="0.25">
      <c r="A1436" s="9" t="s">
        <v>1706</v>
      </c>
      <c r="B1436" s="9" t="s">
        <v>1899</v>
      </c>
      <c r="C1436" s="9" t="s">
        <v>1708</v>
      </c>
      <c r="D1436" s="15">
        <v>21</v>
      </c>
      <c r="E1436" s="9" t="s">
        <v>1916</v>
      </c>
      <c r="F1436" s="9" t="s">
        <v>1917</v>
      </c>
      <c r="G1436" s="42">
        <v>0</v>
      </c>
      <c r="H1436" s="42">
        <v>49</v>
      </c>
      <c r="I1436" s="42">
        <v>0</v>
      </c>
      <c r="J1436" s="42">
        <v>0</v>
      </c>
      <c r="K1436" s="42">
        <v>0</v>
      </c>
      <c r="L1436" s="42">
        <v>0</v>
      </c>
      <c r="M1436" s="42">
        <v>0</v>
      </c>
      <c r="N1436" s="42">
        <v>0</v>
      </c>
      <c r="O1436" s="42">
        <v>0</v>
      </c>
      <c r="P1436" s="42">
        <v>0</v>
      </c>
      <c r="Q1436" s="42">
        <v>0</v>
      </c>
      <c r="R1436" s="42">
        <v>0</v>
      </c>
      <c r="S1436" s="42">
        <v>0</v>
      </c>
      <c r="T1436" s="42">
        <v>0</v>
      </c>
      <c r="U1436" s="42">
        <v>153</v>
      </c>
      <c r="V1436" s="42">
        <v>0</v>
      </c>
      <c r="W1436" s="42">
        <v>0</v>
      </c>
      <c r="X1436" s="44">
        <v>0</v>
      </c>
      <c r="Y1436" s="44">
        <v>0</v>
      </c>
      <c r="Z1436" s="44">
        <v>0</v>
      </c>
      <c r="AA1436" s="44">
        <v>0</v>
      </c>
      <c r="AB1436" s="44">
        <v>0</v>
      </c>
      <c r="AC1436" s="44">
        <v>0</v>
      </c>
      <c r="AD1436" s="44">
        <v>5</v>
      </c>
      <c r="AE1436" s="44">
        <v>0</v>
      </c>
      <c r="AF1436" s="25">
        <f>G1436+H1436+I1436+J1436+K1436+L1436+M1436+N1436+O1436+P1436+Q1436+R1436+S1436+T1436+U1436+V1436+W1436+X1436+Y1436+Z1436+AA1436+AB1436+AC1436+AD1436</f>
        <v>207</v>
      </c>
      <c r="AG1436" s="25">
        <f>G1436+H1436+I1436+J1436+K1436+L1436+M1436+N1436+O1436+P1436+Q1436+R1436+S1436+T1436+U1436+V1436+W1436+X1436+Z1436+Y1436+AA1436+AB1436+AC1436</f>
        <v>202</v>
      </c>
    </row>
    <row r="1437" spans="1:55" s="26" customFormat="1" ht="15.75" x14ac:dyDescent="0.25">
      <c r="A1437" s="60"/>
      <c r="B1437" s="60"/>
      <c r="C1437" s="61"/>
      <c r="D1437" s="62"/>
      <c r="E1437" s="23" t="s">
        <v>13</v>
      </c>
      <c r="F1437" s="66" t="s">
        <v>10</v>
      </c>
      <c r="G1437" s="66">
        <f>SUM(G1435:G1436)</f>
        <v>2</v>
      </c>
      <c r="H1437" s="66">
        <f t="shared" ref="H1437:AG1437" si="585">SUM(H1435:H1436)</f>
        <v>108</v>
      </c>
      <c r="I1437" s="66">
        <f t="shared" si="585"/>
        <v>0</v>
      </c>
      <c r="J1437" s="66">
        <f t="shared" si="585"/>
        <v>0</v>
      </c>
      <c r="K1437" s="66">
        <f t="shared" si="585"/>
        <v>0</v>
      </c>
      <c r="L1437" s="66">
        <f t="shared" si="585"/>
        <v>0</v>
      </c>
      <c r="M1437" s="66">
        <f t="shared" si="585"/>
        <v>0</v>
      </c>
      <c r="N1437" s="66">
        <f t="shared" si="585"/>
        <v>1</v>
      </c>
      <c r="O1437" s="66">
        <f t="shared" si="585"/>
        <v>0</v>
      </c>
      <c r="P1437" s="66">
        <f t="shared" si="585"/>
        <v>0</v>
      </c>
      <c r="Q1437" s="66">
        <f t="shared" si="585"/>
        <v>0</v>
      </c>
      <c r="R1437" s="66">
        <f t="shared" si="585"/>
        <v>0</v>
      </c>
      <c r="S1437" s="66">
        <f t="shared" si="585"/>
        <v>0</v>
      </c>
      <c r="T1437" s="66">
        <f t="shared" si="585"/>
        <v>0</v>
      </c>
      <c r="U1437" s="66">
        <f t="shared" si="585"/>
        <v>242</v>
      </c>
      <c r="V1437" s="66">
        <f t="shared" si="585"/>
        <v>1</v>
      </c>
      <c r="W1437" s="66">
        <f t="shared" si="585"/>
        <v>0</v>
      </c>
      <c r="X1437" s="66">
        <f t="shared" si="585"/>
        <v>0</v>
      </c>
      <c r="Y1437" s="66">
        <f t="shared" si="585"/>
        <v>0</v>
      </c>
      <c r="Z1437" s="66">
        <f t="shared" si="585"/>
        <v>0</v>
      </c>
      <c r="AA1437" s="66">
        <f t="shared" si="585"/>
        <v>0</v>
      </c>
      <c r="AB1437" s="66">
        <f t="shared" si="585"/>
        <v>0</v>
      </c>
      <c r="AC1437" s="66">
        <f t="shared" si="585"/>
        <v>0</v>
      </c>
      <c r="AD1437" s="66">
        <f t="shared" si="585"/>
        <v>7</v>
      </c>
      <c r="AE1437" s="66">
        <f t="shared" si="585"/>
        <v>0</v>
      </c>
      <c r="AF1437" s="67">
        <f t="shared" si="585"/>
        <v>361</v>
      </c>
      <c r="AG1437" s="67">
        <f t="shared" si="585"/>
        <v>354</v>
      </c>
      <c r="AH1437" s="83"/>
      <c r="AI1437" s="83"/>
      <c r="AJ1437" s="83"/>
      <c r="AK1437" s="83"/>
      <c r="AL1437" s="83"/>
      <c r="AM1437" s="83"/>
      <c r="AN1437" s="83"/>
      <c r="AO1437" s="83"/>
      <c r="AP1437" s="83"/>
      <c r="AQ1437" s="83"/>
      <c r="AR1437" s="83"/>
      <c r="AS1437" s="83"/>
      <c r="AT1437" s="83"/>
      <c r="AU1437" s="83"/>
      <c r="AV1437" s="83"/>
      <c r="AW1437" s="83"/>
      <c r="AX1437" s="83"/>
      <c r="AY1437" s="83"/>
      <c r="AZ1437" s="83"/>
      <c r="BA1437" s="83"/>
      <c r="BB1437" s="83"/>
      <c r="BC1437" s="83"/>
    </row>
    <row r="1438" spans="1:55" ht="15.75" x14ac:dyDescent="0.25">
      <c r="A1438" s="97"/>
      <c r="B1438" s="98"/>
      <c r="C1438" s="98"/>
      <c r="D1438" s="98"/>
      <c r="E1438" s="98"/>
      <c r="F1438" s="98"/>
      <c r="G1438" s="98"/>
      <c r="H1438" s="98"/>
      <c r="I1438" s="98"/>
      <c r="J1438" s="98"/>
      <c r="K1438" s="98"/>
      <c r="L1438" s="98"/>
      <c r="M1438" s="98"/>
      <c r="N1438" s="98"/>
      <c r="O1438" s="98"/>
      <c r="P1438" s="98"/>
      <c r="Q1438" s="98"/>
      <c r="R1438" s="98"/>
      <c r="S1438" s="98"/>
      <c r="T1438" s="98"/>
      <c r="U1438" s="98"/>
      <c r="V1438" s="98"/>
      <c r="W1438" s="98"/>
      <c r="X1438" s="98"/>
      <c r="Y1438" s="98"/>
      <c r="Z1438" s="98"/>
      <c r="AA1438" s="98"/>
      <c r="AB1438" s="98"/>
      <c r="AC1438" s="98"/>
      <c r="AD1438" s="98"/>
      <c r="AE1438" s="98"/>
      <c r="AF1438" s="98"/>
      <c r="AG1438" s="99"/>
    </row>
    <row r="1439" spans="1:55" ht="15.75" x14ac:dyDescent="0.25">
      <c r="A1439" s="9" t="s">
        <v>1706</v>
      </c>
      <c r="B1439" s="9" t="s">
        <v>1899</v>
      </c>
      <c r="C1439" s="9" t="s">
        <v>1708</v>
      </c>
      <c r="D1439" s="15">
        <v>22</v>
      </c>
      <c r="E1439" s="9" t="s">
        <v>1918</v>
      </c>
      <c r="F1439" s="9" t="s">
        <v>1919</v>
      </c>
      <c r="G1439" s="41">
        <v>0</v>
      </c>
      <c r="H1439" s="41">
        <v>36</v>
      </c>
      <c r="I1439" s="41">
        <v>0</v>
      </c>
      <c r="J1439" s="41">
        <v>0</v>
      </c>
      <c r="K1439" s="41">
        <v>0</v>
      </c>
      <c r="L1439" s="41">
        <v>0</v>
      </c>
      <c r="M1439" s="41">
        <v>0</v>
      </c>
      <c r="N1439" s="41">
        <v>0</v>
      </c>
      <c r="O1439" s="41">
        <v>0</v>
      </c>
      <c r="P1439" s="41">
        <v>0</v>
      </c>
      <c r="Q1439" s="41">
        <v>0</v>
      </c>
      <c r="R1439" s="41">
        <v>0</v>
      </c>
      <c r="S1439" s="41">
        <v>0</v>
      </c>
      <c r="T1439" s="41">
        <v>0</v>
      </c>
      <c r="U1439" s="41">
        <v>48</v>
      </c>
      <c r="V1439" s="41">
        <v>0</v>
      </c>
      <c r="W1439" s="41">
        <v>0</v>
      </c>
      <c r="X1439" s="42">
        <v>0</v>
      </c>
      <c r="Y1439" s="42">
        <v>0</v>
      </c>
      <c r="Z1439" s="42">
        <v>0</v>
      </c>
      <c r="AA1439" s="42">
        <v>0</v>
      </c>
      <c r="AB1439" s="42">
        <v>0</v>
      </c>
      <c r="AC1439" s="42">
        <v>0</v>
      </c>
      <c r="AD1439" s="42">
        <v>2</v>
      </c>
      <c r="AE1439" s="44">
        <v>0</v>
      </c>
      <c r="AF1439" s="25">
        <f>G1439+H1439+I1439+J1439+K1439+L1439+M1439+N1439+O1439+P1439+Q1439+R1439+S1439+T1439+U1439+V1439+W1439+X1439+Y1439+Z1439+AA1439+AB1439+AC1439+AD1439</f>
        <v>86</v>
      </c>
      <c r="AG1439" s="25">
        <f>G1439+H1439+I1439+J1439+K1439+L1439+M1439+N1439+O1439+P1439+Q1439+R1439+S1439+T1439+U1439+V1439+W1439+X1439+Z1439+Y1439+AA1439+AB1439+AC1439</f>
        <v>84</v>
      </c>
    </row>
    <row r="1440" spans="1:55" ht="15.75" x14ac:dyDescent="0.25">
      <c r="A1440" s="9" t="s">
        <v>1706</v>
      </c>
      <c r="B1440" s="9" t="s">
        <v>1899</v>
      </c>
      <c r="C1440" s="9" t="s">
        <v>1708</v>
      </c>
      <c r="D1440" s="15">
        <v>22</v>
      </c>
      <c r="E1440" s="9" t="s">
        <v>1920</v>
      </c>
      <c r="F1440" s="9" t="s">
        <v>1921</v>
      </c>
      <c r="G1440" s="42">
        <v>0</v>
      </c>
      <c r="H1440" s="42">
        <v>67</v>
      </c>
      <c r="I1440" s="42">
        <v>1</v>
      </c>
      <c r="J1440" s="42">
        <v>0</v>
      </c>
      <c r="K1440" s="42">
        <v>0</v>
      </c>
      <c r="L1440" s="42">
        <v>0</v>
      </c>
      <c r="M1440" s="42">
        <v>0</v>
      </c>
      <c r="N1440" s="42">
        <v>1</v>
      </c>
      <c r="O1440" s="42">
        <v>0</v>
      </c>
      <c r="P1440" s="42">
        <v>0</v>
      </c>
      <c r="Q1440" s="42">
        <v>1</v>
      </c>
      <c r="R1440" s="42">
        <v>0</v>
      </c>
      <c r="S1440" s="42">
        <v>0</v>
      </c>
      <c r="T1440" s="42">
        <v>0</v>
      </c>
      <c r="U1440" s="42">
        <v>220</v>
      </c>
      <c r="V1440" s="42">
        <v>0</v>
      </c>
      <c r="W1440" s="42">
        <v>0</v>
      </c>
      <c r="X1440" s="44">
        <v>0</v>
      </c>
      <c r="Y1440" s="44">
        <v>0</v>
      </c>
      <c r="Z1440" s="44">
        <v>0</v>
      </c>
      <c r="AA1440" s="44">
        <v>0</v>
      </c>
      <c r="AB1440" s="44">
        <v>0</v>
      </c>
      <c r="AC1440" s="44">
        <v>0</v>
      </c>
      <c r="AD1440" s="44">
        <v>5</v>
      </c>
      <c r="AE1440" s="44">
        <v>0</v>
      </c>
      <c r="AF1440" s="25">
        <f t="shared" ref="AF1440:AF1441" si="586">G1440+H1440+I1440+J1440+K1440+L1440+M1440+N1440+O1440+P1440+Q1440+R1440+S1440+T1440+U1440+V1440+W1440+X1440+Y1440+Z1440+AA1440+AB1440+AC1440+AD1440</f>
        <v>295</v>
      </c>
      <c r="AG1440" s="25">
        <f t="shared" ref="AG1440:AG1441" si="587">G1440+H1440+I1440+J1440+K1440+L1440+M1440+N1440+O1440+P1440+Q1440+R1440+S1440+T1440+U1440+V1440+W1440+X1440+Z1440+Y1440+AA1440+AB1440+AC1440</f>
        <v>290</v>
      </c>
    </row>
    <row r="1441" spans="1:55" ht="15.75" x14ac:dyDescent="0.25">
      <c r="A1441" s="9" t="s">
        <v>1706</v>
      </c>
      <c r="B1441" s="9" t="s">
        <v>1899</v>
      </c>
      <c r="C1441" s="9" t="s">
        <v>1708</v>
      </c>
      <c r="D1441" s="15">
        <v>22</v>
      </c>
      <c r="E1441" s="9" t="s">
        <v>1922</v>
      </c>
      <c r="F1441" s="9" t="s">
        <v>1923</v>
      </c>
      <c r="G1441" s="42">
        <v>1</v>
      </c>
      <c r="H1441" s="42">
        <v>55</v>
      </c>
      <c r="I1441" s="42">
        <v>1</v>
      </c>
      <c r="J1441" s="42">
        <v>0</v>
      </c>
      <c r="K1441" s="42">
        <v>0</v>
      </c>
      <c r="L1441" s="42">
        <v>0</v>
      </c>
      <c r="M1441" s="42">
        <v>0</v>
      </c>
      <c r="N1441" s="42">
        <v>0</v>
      </c>
      <c r="O1441" s="42">
        <v>1</v>
      </c>
      <c r="P1441" s="42">
        <v>0</v>
      </c>
      <c r="Q1441" s="42">
        <v>0</v>
      </c>
      <c r="R1441" s="42">
        <v>0</v>
      </c>
      <c r="S1441" s="42">
        <v>0</v>
      </c>
      <c r="T1441" s="42">
        <v>0</v>
      </c>
      <c r="U1441" s="42">
        <v>193</v>
      </c>
      <c r="V1441" s="42">
        <v>0</v>
      </c>
      <c r="W1441" s="42">
        <v>0</v>
      </c>
      <c r="X1441" s="44">
        <v>0</v>
      </c>
      <c r="Y1441" s="44">
        <v>0</v>
      </c>
      <c r="Z1441" s="44">
        <v>0</v>
      </c>
      <c r="AA1441" s="44">
        <v>0</v>
      </c>
      <c r="AB1441" s="44">
        <v>0</v>
      </c>
      <c r="AC1441" s="44">
        <v>1</v>
      </c>
      <c r="AD1441" s="44">
        <v>3</v>
      </c>
      <c r="AE1441" s="44">
        <v>0</v>
      </c>
      <c r="AF1441" s="25">
        <f t="shared" si="586"/>
        <v>255</v>
      </c>
      <c r="AG1441" s="25">
        <f t="shared" si="587"/>
        <v>252</v>
      </c>
    </row>
    <row r="1442" spans="1:55" s="26" customFormat="1" ht="15.75" x14ac:dyDescent="0.25">
      <c r="A1442" s="60"/>
      <c r="B1442" s="60"/>
      <c r="C1442" s="61"/>
      <c r="D1442" s="62"/>
      <c r="E1442" s="23" t="s">
        <v>12</v>
      </c>
      <c r="F1442" s="66" t="s">
        <v>10</v>
      </c>
      <c r="G1442" s="66">
        <f>SUM(G1439:G1441)</f>
        <v>1</v>
      </c>
      <c r="H1442" s="66">
        <f t="shared" ref="H1442:AG1442" si="588">SUM(H1439:H1441)</f>
        <v>158</v>
      </c>
      <c r="I1442" s="66">
        <f t="shared" si="588"/>
        <v>2</v>
      </c>
      <c r="J1442" s="66">
        <f t="shared" si="588"/>
        <v>0</v>
      </c>
      <c r="K1442" s="66">
        <f t="shared" si="588"/>
        <v>0</v>
      </c>
      <c r="L1442" s="66">
        <f t="shared" si="588"/>
        <v>0</v>
      </c>
      <c r="M1442" s="66">
        <f t="shared" si="588"/>
        <v>0</v>
      </c>
      <c r="N1442" s="66">
        <f t="shared" si="588"/>
        <v>1</v>
      </c>
      <c r="O1442" s="66">
        <f t="shared" si="588"/>
        <v>1</v>
      </c>
      <c r="P1442" s="66">
        <f t="shared" si="588"/>
        <v>0</v>
      </c>
      <c r="Q1442" s="66">
        <f t="shared" si="588"/>
        <v>1</v>
      </c>
      <c r="R1442" s="66">
        <f t="shared" si="588"/>
        <v>0</v>
      </c>
      <c r="S1442" s="66">
        <f t="shared" si="588"/>
        <v>0</v>
      </c>
      <c r="T1442" s="66">
        <f t="shared" si="588"/>
        <v>0</v>
      </c>
      <c r="U1442" s="66">
        <f t="shared" si="588"/>
        <v>461</v>
      </c>
      <c r="V1442" s="66">
        <f t="shared" si="588"/>
        <v>0</v>
      </c>
      <c r="W1442" s="66">
        <f t="shared" si="588"/>
        <v>0</v>
      </c>
      <c r="X1442" s="66">
        <f t="shared" si="588"/>
        <v>0</v>
      </c>
      <c r="Y1442" s="66">
        <f t="shared" si="588"/>
        <v>0</v>
      </c>
      <c r="Z1442" s="66">
        <f t="shared" si="588"/>
        <v>0</v>
      </c>
      <c r="AA1442" s="66">
        <f t="shared" si="588"/>
        <v>0</v>
      </c>
      <c r="AB1442" s="66">
        <f t="shared" si="588"/>
        <v>0</v>
      </c>
      <c r="AC1442" s="66">
        <f t="shared" si="588"/>
        <v>1</v>
      </c>
      <c r="AD1442" s="66">
        <f t="shared" si="588"/>
        <v>10</v>
      </c>
      <c r="AE1442" s="66">
        <f t="shared" si="588"/>
        <v>0</v>
      </c>
      <c r="AF1442" s="67">
        <f t="shared" si="588"/>
        <v>636</v>
      </c>
      <c r="AG1442" s="67">
        <f t="shared" si="588"/>
        <v>626</v>
      </c>
      <c r="AH1442" s="83"/>
      <c r="AI1442" s="83"/>
      <c r="AJ1442" s="83"/>
      <c r="AK1442" s="83"/>
      <c r="AL1442" s="83"/>
      <c r="AM1442" s="83"/>
      <c r="AN1442" s="83"/>
      <c r="AO1442" s="83"/>
      <c r="AP1442" s="83"/>
      <c r="AQ1442" s="83"/>
      <c r="AR1442" s="83"/>
      <c r="AS1442" s="83"/>
      <c r="AT1442" s="83"/>
      <c r="AU1442" s="83"/>
      <c r="AV1442" s="83"/>
      <c r="AW1442" s="83"/>
      <c r="AX1442" s="83"/>
      <c r="AY1442" s="83"/>
      <c r="AZ1442" s="83"/>
      <c r="BA1442" s="83"/>
      <c r="BB1442" s="83"/>
      <c r="BC1442" s="83"/>
    </row>
    <row r="1443" spans="1:55" ht="15.75" x14ac:dyDescent="0.25">
      <c r="A1443" s="97"/>
      <c r="B1443" s="98"/>
      <c r="C1443" s="98"/>
      <c r="D1443" s="98"/>
      <c r="E1443" s="98"/>
      <c r="F1443" s="98"/>
      <c r="G1443" s="98"/>
      <c r="H1443" s="98"/>
      <c r="I1443" s="98"/>
      <c r="J1443" s="98"/>
      <c r="K1443" s="98"/>
      <c r="L1443" s="98"/>
      <c r="M1443" s="98"/>
      <c r="N1443" s="98"/>
      <c r="O1443" s="98"/>
      <c r="P1443" s="98"/>
      <c r="Q1443" s="98"/>
      <c r="R1443" s="98"/>
      <c r="S1443" s="98"/>
      <c r="T1443" s="98"/>
      <c r="U1443" s="98"/>
      <c r="V1443" s="98"/>
      <c r="W1443" s="98"/>
      <c r="X1443" s="98"/>
      <c r="Y1443" s="98"/>
      <c r="Z1443" s="98"/>
      <c r="AA1443" s="98"/>
      <c r="AB1443" s="98"/>
      <c r="AC1443" s="98"/>
      <c r="AD1443" s="98"/>
      <c r="AE1443" s="98"/>
      <c r="AF1443" s="98"/>
      <c r="AG1443" s="99"/>
    </row>
    <row r="1444" spans="1:55" ht="15.75" x14ac:dyDescent="0.25">
      <c r="A1444" s="9" t="s">
        <v>1706</v>
      </c>
      <c r="B1444" s="9" t="s">
        <v>1899</v>
      </c>
      <c r="C1444" s="9" t="s">
        <v>1708</v>
      </c>
      <c r="D1444" s="15">
        <v>23</v>
      </c>
      <c r="E1444" s="9" t="s">
        <v>1924</v>
      </c>
      <c r="F1444" s="9" t="s">
        <v>1925</v>
      </c>
      <c r="G1444" s="41">
        <v>0</v>
      </c>
      <c r="H1444" s="41">
        <v>11</v>
      </c>
      <c r="I1444" s="41">
        <v>0</v>
      </c>
      <c r="J1444" s="41">
        <v>0</v>
      </c>
      <c r="K1444" s="41">
        <v>0</v>
      </c>
      <c r="L1444" s="41">
        <v>0</v>
      </c>
      <c r="M1444" s="41">
        <v>0</v>
      </c>
      <c r="N1444" s="41">
        <v>0</v>
      </c>
      <c r="O1444" s="41">
        <v>0</v>
      </c>
      <c r="P1444" s="41">
        <v>0</v>
      </c>
      <c r="Q1444" s="41">
        <v>0</v>
      </c>
      <c r="R1444" s="41">
        <v>0</v>
      </c>
      <c r="S1444" s="41">
        <v>0</v>
      </c>
      <c r="T1444" s="41">
        <v>0</v>
      </c>
      <c r="U1444" s="41">
        <v>60</v>
      </c>
      <c r="V1444" s="41">
        <v>0</v>
      </c>
      <c r="W1444" s="41">
        <v>0</v>
      </c>
      <c r="X1444" s="42">
        <v>0</v>
      </c>
      <c r="Y1444" s="42">
        <v>0</v>
      </c>
      <c r="Z1444" s="42">
        <v>0</v>
      </c>
      <c r="AA1444" s="42">
        <v>0</v>
      </c>
      <c r="AB1444" s="42">
        <v>0</v>
      </c>
      <c r="AC1444" s="42">
        <v>0</v>
      </c>
      <c r="AD1444" s="42">
        <v>0</v>
      </c>
      <c r="AE1444" s="44">
        <v>0</v>
      </c>
      <c r="AF1444" s="25">
        <f>G1444+H1444+I1444+J1444+K1444+L1444+M1444+N1444+O1444+P1444+Q1444+R1444+S1444+T1444+U1444+V1444+W1444+X1444+Y1444+Z1444+AA1444+AB1444+AC1444+AD1444</f>
        <v>71</v>
      </c>
      <c r="AG1444" s="25">
        <f>G1444+H1444+I1444+J1444+K1444+L1444+M1444+N1444+O1444+P1444+Q1444+R1444+S1444+T1444+U1444+V1444+W1444+X1444+Z1444+Y1444+AA1444+AB1444+AC1444</f>
        <v>71</v>
      </c>
    </row>
    <row r="1445" spans="1:55" ht="15.75" x14ac:dyDescent="0.25">
      <c r="A1445" s="9" t="s">
        <v>1706</v>
      </c>
      <c r="B1445" s="9" t="s">
        <v>1899</v>
      </c>
      <c r="C1445" s="9" t="s">
        <v>1708</v>
      </c>
      <c r="D1445" s="15">
        <v>23</v>
      </c>
      <c r="E1445" s="9" t="s">
        <v>1926</v>
      </c>
      <c r="F1445" s="9" t="s">
        <v>1927</v>
      </c>
      <c r="G1445" s="42">
        <v>0</v>
      </c>
      <c r="H1445" s="42">
        <v>32</v>
      </c>
      <c r="I1445" s="42">
        <v>0</v>
      </c>
      <c r="J1445" s="42">
        <v>0</v>
      </c>
      <c r="K1445" s="42">
        <v>0</v>
      </c>
      <c r="L1445" s="42">
        <v>0</v>
      </c>
      <c r="M1445" s="42">
        <v>1</v>
      </c>
      <c r="N1445" s="42">
        <v>0</v>
      </c>
      <c r="O1445" s="42">
        <v>0</v>
      </c>
      <c r="P1445" s="42">
        <v>0</v>
      </c>
      <c r="Q1445" s="42">
        <v>0</v>
      </c>
      <c r="R1445" s="42">
        <v>0</v>
      </c>
      <c r="S1445" s="42">
        <v>0</v>
      </c>
      <c r="T1445" s="42">
        <v>0</v>
      </c>
      <c r="U1445" s="42">
        <v>106</v>
      </c>
      <c r="V1445" s="42">
        <v>0</v>
      </c>
      <c r="W1445" s="42">
        <v>0</v>
      </c>
      <c r="X1445" s="44">
        <v>0</v>
      </c>
      <c r="Y1445" s="44">
        <v>0</v>
      </c>
      <c r="Z1445" s="44">
        <v>0</v>
      </c>
      <c r="AA1445" s="44">
        <v>1</v>
      </c>
      <c r="AB1445" s="44">
        <v>0</v>
      </c>
      <c r="AC1445" s="44">
        <v>0</v>
      </c>
      <c r="AD1445" s="44">
        <v>1</v>
      </c>
      <c r="AE1445" s="44">
        <v>0</v>
      </c>
      <c r="AF1445" s="25">
        <f t="shared" ref="AF1445:AF1447" si="589">G1445+H1445+I1445+J1445+K1445+L1445+M1445+N1445+O1445+P1445+Q1445+R1445+S1445+T1445+U1445+V1445+W1445+X1445+Y1445+Z1445+AA1445+AB1445+AC1445+AD1445</f>
        <v>141</v>
      </c>
      <c r="AG1445" s="25">
        <f t="shared" ref="AG1445:AG1447" si="590">G1445+H1445+I1445+J1445+K1445+L1445+M1445+N1445+O1445+P1445+Q1445+R1445+S1445+T1445+U1445+V1445+W1445+X1445+Z1445+Y1445+AA1445+AB1445+AC1445</f>
        <v>140</v>
      </c>
    </row>
    <row r="1446" spans="1:55" ht="15.75" x14ac:dyDescent="0.25">
      <c r="A1446" s="9" t="s">
        <v>1706</v>
      </c>
      <c r="B1446" s="9" t="s">
        <v>1899</v>
      </c>
      <c r="C1446" s="9" t="s">
        <v>1708</v>
      </c>
      <c r="D1446" s="15">
        <v>23</v>
      </c>
      <c r="E1446" s="9" t="s">
        <v>1928</v>
      </c>
      <c r="F1446" s="9" t="s">
        <v>1929</v>
      </c>
      <c r="G1446" s="42">
        <v>0</v>
      </c>
      <c r="H1446" s="42">
        <v>2</v>
      </c>
      <c r="I1446" s="42">
        <v>0</v>
      </c>
      <c r="J1446" s="42">
        <v>0</v>
      </c>
      <c r="K1446" s="42">
        <v>0</v>
      </c>
      <c r="L1446" s="42">
        <v>0</v>
      </c>
      <c r="M1446" s="42">
        <v>0</v>
      </c>
      <c r="N1446" s="42">
        <v>0</v>
      </c>
      <c r="O1446" s="42">
        <v>0</v>
      </c>
      <c r="P1446" s="42">
        <v>0</v>
      </c>
      <c r="Q1446" s="42">
        <v>0</v>
      </c>
      <c r="R1446" s="42">
        <v>0</v>
      </c>
      <c r="S1446" s="42">
        <v>0</v>
      </c>
      <c r="T1446" s="42">
        <v>0</v>
      </c>
      <c r="U1446" s="42">
        <v>70</v>
      </c>
      <c r="V1446" s="42">
        <v>0</v>
      </c>
      <c r="W1446" s="42">
        <v>0</v>
      </c>
      <c r="X1446" s="44">
        <v>0</v>
      </c>
      <c r="Y1446" s="44">
        <v>1</v>
      </c>
      <c r="Z1446" s="44">
        <v>0</v>
      </c>
      <c r="AA1446" s="44">
        <v>0</v>
      </c>
      <c r="AB1446" s="44">
        <v>0</v>
      </c>
      <c r="AC1446" s="44">
        <v>0</v>
      </c>
      <c r="AD1446" s="44">
        <v>1</v>
      </c>
      <c r="AE1446" s="44">
        <v>0</v>
      </c>
      <c r="AF1446" s="25">
        <f t="shared" si="589"/>
        <v>74</v>
      </c>
      <c r="AG1446" s="25">
        <f t="shared" si="590"/>
        <v>73</v>
      </c>
    </row>
    <row r="1447" spans="1:55" ht="15.75" x14ac:dyDescent="0.25">
      <c r="A1447" s="9" t="s">
        <v>1706</v>
      </c>
      <c r="B1447" s="9" t="s">
        <v>1899</v>
      </c>
      <c r="C1447" s="9" t="s">
        <v>1708</v>
      </c>
      <c r="D1447" s="15">
        <v>23</v>
      </c>
      <c r="E1447" s="9" t="s">
        <v>1930</v>
      </c>
      <c r="F1447" s="9" t="s">
        <v>1931</v>
      </c>
      <c r="G1447" s="42">
        <v>0</v>
      </c>
      <c r="H1447" s="42">
        <v>15</v>
      </c>
      <c r="I1447" s="42">
        <v>0</v>
      </c>
      <c r="J1447" s="42">
        <v>0</v>
      </c>
      <c r="K1447" s="42">
        <v>0</v>
      </c>
      <c r="L1447" s="42">
        <v>0</v>
      </c>
      <c r="M1447" s="42">
        <v>0</v>
      </c>
      <c r="N1447" s="42">
        <v>0</v>
      </c>
      <c r="O1447" s="42">
        <v>0</v>
      </c>
      <c r="P1447" s="42">
        <v>0</v>
      </c>
      <c r="Q1447" s="42">
        <v>0</v>
      </c>
      <c r="R1447" s="42">
        <v>0</v>
      </c>
      <c r="S1447" s="42">
        <v>0</v>
      </c>
      <c r="T1447" s="42">
        <v>0</v>
      </c>
      <c r="U1447" s="42">
        <v>97</v>
      </c>
      <c r="V1447" s="42">
        <v>0</v>
      </c>
      <c r="W1447" s="42">
        <v>0</v>
      </c>
      <c r="X1447" s="44">
        <v>0</v>
      </c>
      <c r="Y1447" s="44">
        <v>0</v>
      </c>
      <c r="Z1447" s="44">
        <v>0</v>
      </c>
      <c r="AA1447" s="44">
        <v>0</v>
      </c>
      <c r="AB1447" s="44">
        <v>0</v>
      </c>
      <c r="AC1447" s="44">
        <v>0</v>
      </c>
      <c r="AD1447" s="44">
        <v>0</v>
      </c>
      <c r="AE1447" s="44">
        <v>0</v>
      </c>
      <c r="AF1447" s="25">
        <f t="shared" si="589"/>
        <v>112</v>
      </c>
      <c r="AG1447" s="25">
        <f t="shared" si="590"/>
        <v>112</v>
      </c>
    </row>
    <row r="1448" spans="1:55" s="26" customFormat="1" ht="15.75" x14ac:dyDescent="0.25">
      <c r="A1448" s="60"/>
      <c r="B1448" s="60"/>
      <c r="C1448" s="61"/>
      <c r="D1448" s="62"/>
      <c r="E1448" s="23" t="s">
        <v>11</v>
      </c>
      <c r="F1448" s="66" t="s">
        <v>10</v>
      </c>
      <c r="G1448" s="66">
        <f>SUM(G1444:G1447)</f>
        <v>0</v>
      </c>
      <c r="H1448" s="66">
        <f t="shared" ref="H1448:AG1448" si="591">SUM(H1444:H1447)</f>
        <v>60</v>
      </c>
      <c r="I1448" s="66">
        <f t="shared" si="591"/>
        <v>0</v>
      </c>
      <c r="J1448" s="66">
        <f t="shared" si="591"/>
        <v>0</v>
      </c>
      <c r="K1448" s="66">
        <f t="shared" si="591"/>
        <v>0</v>
      </c>
      <c r="L1448" s="66">
        <f t="shared" si="591"/>
        <v>0</v>
      </c>
      <c r="M1448" s="66">
        <f t="shared" si="591"/>
        <v>1</v>
      </c>
      <c r="N1448" s="66">
        <f t="shared" si="591"/>
        <v>0</v>
      </c>
      <c r="O1448" s="66">
        <f t="shared" si="591"/>
        <v>0</v>
      </c>
      <c r="P1448" s="66">
        <f t="shared" si="591"/>
        <v>0</v>
      </c>
      <c r="Q1448" s="66">
        <f t="shared" si="591"/>
        <v>0</v>
      </c>
      <c r="R1448" s="66">
        <f t="shared" si="591"/>
        <v>0</v>
      </c>
      <c r="S1448" s="66">
        <f t="shared" si="591"/>
        <v>0</v>
      </c>
      <c r="T1448" s="66">
        <f t="shared" si="591"/>
        <v>0</v>
      </c>
      <c r="U1448" s="66">
        <f t="shared" si="591"/>
        <v>333</v>
      </c>
      <c r="V1448" s="66">
        <f t="shared" si="591"/>
        <v>0</v>
      </c>
      <c r="W1448" s="66">
        <f t="shared" si="591"/>
        <v>0</v>
      </c>
      <c r="X1448" s="66">
        <f t="shared" si="591"/>
        <v>0</v>
      </c>
      <c r="Y1448" s="66">
        <f t="shared" si="591"/>
        <v>1</v>
      </c>
      <c r="Z1448" s="66">
        <f t="shared" si="591"/>
        <v>0</v>
      </c>
      <c r="AA1448" s="66">
        <f t="shared" si="591"/>
        <v>1</v>
      </c>
      <c r="AB1448" s="66">
        <f t="shared" si="591"/>
        <v>0</v>
      </c>
      <c r="AC1448" s="66">
        <f t="shared" si="591"/>
        <v>0</v>
      </c>
      <c r="AD1448" s="66">
        <f t="shared" si="591"/>
        <v>2</v>
      </c>
      <c r="AE1448" s="66">
        <f t="shared" si="591"/>
        <v>0</v>
      </c>
      <c r="AF1448" s="67">
        <f t="shared" si="591"/>
        <v>398</v>
      </c>
      <c r="AG1448" s="67">
        <f t="shared" si="591"/>
        <v>396</v>
      </c>
      <c r="AH1448" s="83"/>
      <c r="AI1448" s="83"/>
      <c r="AJ1448" s="83"/>
      <c r="AK1448" s="83"/>
      <c r="AL1448" s="83"/>
      <c r="AM1448" s="83"/>
      <c r="AN1448" s="83"/>
      <c r="AO1448" s="83"/>
      <c r="AP1448" s="83"/>
      <c r="AQ1448" s="83"/>
      <c r="AR1448" s="83"/>
      <c r="AS1448" s="83"/>
      <c r="AT1448" s="83"/>
      <c r="AU1448" s="83"/>
      <c r="AV1448" s="83"/>
      <c r="AW1448" s="83"/>
      <c r="AX1448" s="83"/>
      <c r="AY1448" s="83"/>
      <c r="AZ1448" s="83"/>
      <c r="BA1448" s="83"/>
      <c r="BB1448" s="83"/>
      <c r="BC1448" s="83"/>
    </row>
    <row r="1449" spans="1:55" ht="15.75" x14ac:dyDescent="0.25">
      <c r="A1449" s="97"/>
      <c r="B1449" s="98"/>
      <c r="C1449" s="98"/>
      <c r="D1449" s="98"/>
      <c r="E1449" s="98"/>
      <c r="F1449" s="98"/>
      <c r="G1449" s="98"/>
      <c r="H1449" s="98"/>
      <c r="I1449" s="98"/>
      <c r="J1449" s="98"/>
      <c r="K1449" s="98"/>
      <c r="L1449" s="98"/>
      <c r="M1449" s="98"/>
      <c r="N1449" s="98"/>
      <c r="O1449" s="98"/>
      <c r="P1449" s="98"/>
      <c r="Q1449" s="98"/>
      <c r="R1449" s="98"/>
      <c r="S1449" s="98"/>
      <c r="T1449" s="98"/>
      <c r="U1449" s="98"/>
      <c r="V1449" s="98"/>
      <c r="W1449" s="98"/>
      <c r="X1449" s="98"/>
      <c r="Y1449" s="98"/>
      <c r="Z1449" s="98"/>
      <c r="AA1449" s="98"/>
      <c r="AB1449" s="98"/>
      <c r="AC1449" s="98"/>
      <c r="AD1449" s="98"/>
      <c r="AE1449" s="98"/>
      <c r="AF1449" s="98"/>
      <c r="AG1449" s="99"/>
    </row>
    <row r="1450" spans="1:55" ht="15.75" x14ac:dyDescent="0.25">
      <c r="A1450" s="9" t="s">
        <v>1706</v>
      </c>
      <c r="B1450" s="9" t="s">
        <v>1899</v>
      </c>
      <c r="C1450" s="9" t="s">
        <v>1708</v>
      </c>
      <c r="D1450" s="15">
        <v>24</v>
      </c>
      <c r="E1450" s="9" t="s">
        <v>1932</v>
      </c>
      <c r="F1450" s="9" t="s">
        <v>1933</v>
      </c>
      <c r="G1450" s="41">
        <v>0</v>
      </c>
      <c r="H1450" s="41">
        <v>7</v>
      </c>
      <c r="I1450" s="41">
        <v>1</v>
      </c>
      <c r="J1450" s="41">
        <v>0</v>
      </c>
      <c r="K1450" s="41">
        <v>0</v>
      </c>
      <c r="L1450" s="41">
        <v>0</v>
      </c>
      <c r="M1450" s="41">
        <v>0</v>
      </c>
      <c r="N1450" s="41">
        <v>0</v>
      </c>
      <c r="O1450" s="41">
        <v>0</v>
      </c>
      <c r="P1450" s="41">
        <v>0</v>
      </c>
      <c r="Q1450" s="41">
        <v>0</v>
      </c>
      <c r="R1450" s="41">
        <v>0</v>
      </c>
      <c r="S1450" s="41">
        <v>0</v>
      </c>
      <c r="T1450" s="41">
        <v>0</v>
      </c>
      <c r="U1450" s="41">
        <v>80</v>
      </c>
      <c r="V1450" s="41">
        <v>0</v>
      </c>
      <c r="W1450" s="41">
        <v>0</v>
      </c>
      <c r="X1450" s="42">
        <v>0</v>
      </c>
      <c r="Y1450" s="42">
        <v>0</v>
      </c>
      <c r="Z1450" s="42">
        <v>0</v>
      </c>
      <c r="AA1450" s="42">
        <v>0</v>
      </c>
      <c r="AB1450" s="42">
        <v>0</v>
      </c>
      <c r="AC1450" s="42">
        <v>0</v>
      </c>
      <c r="AD1450" s="42">
        <v>0</v>
      </c>
      <c r="AE1450" s="44">
        <v>0</v>
      </c>
      <c r="AF1450" s="25">
        <f>G1450+H1450+I1450+J1450+K1450+L1450+M1450+N1450+O1450+P1450+Q1450+R1450+S1450+T1450+U1450+V1450+W1450+X1450+Y1450+Z1450+AA1450+AB1450+AC1450+AD1450</f>
        <v>88</v>
      </c>
      <c r="AG1450" s="25">
        <f>G1450+H1450+I1450+J1450+K1450+L1450+M1450+N1450+O1450+P1450+Q1450+R1450+S1450+T1450+U1450+V1450+W1450+X1450+Z1450+Y1450+AA1450+AB1450+AC1450</f>
        <v>88</v>
      </c>
    </row>
    <row r="1451" spans="1:55" ht="15.75" x14ac:dyDescent="0.25">
      <c r="A1451" s="9" t="s">
        <v>1706</v>
      </c>
      <c r="B1451" s="9" t="s">
        <v>1899</v>
      </c>
      <c r="C1451" s="9" t="s">
        <v>1708</v>
      </c>
      <c r="D1451" s="15">
        <v>24</v>
      </c>
      <c r="E1451" s="9" t="s">
        <v>1934</v>
      </c>
      <c r="F1451" s="9" t="s">
        <v>1935</v>
      </c>
      <c r="G1451" s="42">
        <v>0</v>
      </c>
      <c r="H1451" s="42">
        <v>11</v>
      </c>
      <c r="I1451" s="42">
        <v>0</v>
      </c>
      <c r="J1451" s="42">
        <v>0</v>
      </c>
      <c r="K1451" s="42">
        <v>0</v>
      </c>
      <c r="L1451" s="42">
        <v>0</v>
      </c>
      <c r="M1451" s="42">
        <v>0</v>
      </c>
      <c r="N1451" s="42">
        <v>0</v>
      </c>
      <c r="O1451" s="42">
        <v>0</v>
      </c>
      <c r="P1451" s="42">
        <v>0</v>
      </c>
      <c r="Q1451" s="42">
        <v>0</v>
      </c>
      <c r="R1451" s="42">
        <v>0</v>
      </c>
      <c r="S1451" s="42">
        <v>0</v>
      </c>
      <c r="T1451" s="42">
        <v>0</v>
      </c>
      <c r="U1451" s="42">
        <v>52</v>
      </c>
      <c r="V1451" s="42">
        <v>0</v>
      </c>
      <c r="W1451" s="42">
        <v>0</v>
      </c>
      <c r="X1451" s="44">
        <v>0</v>
      </c>
      <c r="Y1451" s="44">
        <v>0</v>
      </c>
      <c r="Z1451" s="44">
        <v>0</v>
      </c>
      <c r="AA1451" s="44">
        <v>0</v>
      </c>
      <c r="AB1451" s="44">
        <v>0</v>
      </c>
      <c r="AC1451" s="44">
        <v>0</v>
      </c>
      <c r="AD1451" s="44">
        <v>0</v>
      </c>
      <c r="AE1451" s="44">
        <v>0</v>
      </c>
      <c r="AF1451" s="25">
        <f t="shared" ref="AF1451:AF1454" si="592">G1451+H1451+I1451+J1451+K1451+L1451+M1451+N1451+O1451+P1451+Q1451+R1451+S1451+T1451+U1451+V1451+W1451+X1451+Y1451+Z1451+AA1451+AB1451+AC1451+AD1451</f>
        <v>63</v>
      </c>
      <c r="AG1451" s="25">
        <f t="shared" ref="AG1451:AG1454" si="593">G1451+H1451+I1451+J1451+K1451+L1451+M1451+N1451+O1451+P1451+Q1451+R1451+S1451+T1451+U1451+V1451+W1451+X1451+Z1451+Y1451+AA1451+AB1451+AC1451</f>
        <v>63</v>
      </c>
    </row>
    <row r="1452" spans="1:55" ht="15.75" x14ac:dyDescent="0.25">
      <c r="A1452" s="9" t="s">
        <v>1706</v>
      </c>
      <c r="B1452" s="9" t="s">
        <v>1899</v>
      </c>
      <c r="C1452" s="9" t="s">
        <v>1708</v>
      </c>
      <c r="D1452" s="15">
        <v>24</v>
      </c>
      <c r="E1452" s="9" t="s">
        <v>1936</v>
      </c>
      <c r="F1452" s="9" t="s">
        <v>1937</v>
      </c>
      <c r="G1452" s="42">
        <v>0</v>
      </c>
      <c r="H1452" s="42">
        <v>12</v>
      </c>
      <c r="I1452" s="42">
        <v>0</v>
      </c>
      <c r="J1452" s="42">
        <v>0</v>
      </c>
      <c r="K1452" s="42">
        <v>0</v>
      </c>
      <c r="L1452" s="42">
        <v>0</v>
      </c>
      <c r="M1452" s="42">
        <v>1</v>
      </c>
      <c r="N1452" s="42">
        <v>2</v>
      </c>
      <c r="O1452" s="42">
        <v>0</v>
      </c>
      <c r="P1452" s="42">
        <v>0</v>
      </c>
      <c r="Q1452" s="42">
        <v>0</v>
      </c>
      <c r="R1452" s="42">
        <v>0</v>
      </c>
      <c r="S1452" s="42">
        <v>0</v>
      </c>
      <c r="T1452" s="42">
        <v>0</v>
      </c>
      <c r="U1452" s="42">
        <v>93</v>
      </c>
      <c r="V1452" s="42">
        <v>0</v>
      </c>
      <c r="W1452" s="42">
        <v>0</v>
      </c>
      <c r="X1452" s="44">
        <v>0</v>
      </c>
      <c r="Y1452" s="44">
        <v>0</v>
      </c>
      <c r="Z1452" s="44">
        <v>0</v>
      </c>
      <c r="AA1452" s="44">
        <v>0</v>
      </c>
      <c r="AB1452" s="44">
        <v>0</v>
      </c>
      <c r="AC1452" s="44">
        <v>0</v>
      </c>
      <c r="AD1452" s="44">
        <v>1</v>
      </c>
      <c r="AE1452" s="44">
        <v>0</v>
      </c>
      <c r="AF1452" s="25">
        <f t="shared" si="592"/>
        <v>109</v>
      </c>
      <c r="AG1452" s="25">
        <f t="shared" si="593"/>
        <v>108</v>
      </c>
    </row>
    <row r="1453" spans="1:55" ht="15.75" x14ac:dyDescent="0.25">
      <c r="A1453" s="9" t="s">
        <v>1706</v>
      </c>
      <c r="B1453" s="9" t="s">
        <v>1899</v>
      </c>
      <c r="C1453" s="9" t="s">
        <v>1708</v>
      </c>
      <c r="D1453" s="15">
        <v>24</v>
      </c>
      <c r="E1453" s="9" t="s">
        <v>1938</v>
      </c>
      <c r="F1453" s="9" t="s">
        <v>1939</v>
      </c>
      <c r="G1453" s="42">
        <v>0</v>
      </c>
      <c r="H1453" s="42">
        <v>16</v>
      </c>
      <c r="I1453" s="42">
        <v>0</v>
      </c>
      <c r="J1453" s="42">
        <v>0</v>
      </c>
      <c r="K1453" s="42">
        <v>0</v>
      </c>
      <c r="L1453" s="42">
        <v>0</v>
      </c>
      <c r="M1453" s="42">
        <v>0</v>
      </c>
      <c r="N1453" s="42">
        <v>0</v>
      </c>
      <c r="O1453" s="42">
        <v>0</v>
      </c>
      <c r="P1453" s="42">
        <v>0</v>
      </c>
      <c r="Q1453" s="42">
        <v>0</v>
      </c>
      <c r="R1453" s="42">
        <v>0</v>
      </c>
      <c r="S1453" s="42">
        <v>0</v>
      </c>
      <c r="T1453" s="42">
        <v>0</v>
      </c>
      <c r="U1453" s="42">
        <v>48</v>
      </c>
      <c r="V1453" s="42">
        <v>0</v>
      </c>
      <c r="W1453" s="42">
        <v>0</v>
      </c>
      <c r="X1453" s="44">
        <v>0</v>
      </c>
      <c r="Y1453" s="44">
        <v>0</v>
      </c>
      <c r="Z1453" s="44">
        <v>1</v>
      </c>
      <c r="AA1453" s="44">
        <v>0</v>
      </c>
      <c r="AB1453" s="44">
        <v>0</v>
      </c>
      <c r="AC1453" s="44">
        <v>0</v>
      </c>
      <c r="AD1453" s="44">
        <v>1</v>
      </c>
      <c r="AE1453" s="44">
        <v>0</v>
      </c>
      <c r="AF1453" s="25">
        <f t="shared" si="592"/>
        <v>66</v>
      </c>
      <c r="AG1453" s="25">
        <f t="shared" si="593"/>
        <v>65</v>
      </c>
    </row>
    <row r="1454" spans="1:55" ht="15.75" x14ac:dyDescent="0.25">
      <c r="A1454" s="9" t="s">
        <v>1706</v>
      </c>
      <c r="B1454" s="9" t="s">
        <v>1899</v>
      </c>
      <c r="C1454" s="9" t="s">
        <v>1708</v>
      </c>
      <c r="D1454" s="15">
        <v>24</v>
      </c>
      <c r="E1454" s="9" t="s">
        <v>1940</v>
      </c>
      <c r="F1454" s="9" t="s">
        <v>1941</v>
      </c>
      <c r="G1454" s="41">
        <v>0</v>
      </c>
      <c r="H1454" s="41">
        <v>16</v>
      </c>
      <c r="I1454" s="41">
        <v>0</v>
      </c>
      <c r="J1454" s="41">
        <v>0</v>
      </c>
      <c r="K1454" s="41">
        <v>0</v>
      </c>
      <c r="L1454" s="41">
        <v>0</v>
      </c>
      <c r="M1454" s="41">
        <v>0</v>
      </c>
      <c r="N1454" s="41">
        <v>0</v>
      </c>
      <c r="O1454" s="41">
        <v>0</v>
      </c>
      <c r="P1454" s="41">
        <v>0</v>
      </c>
      <c r="Q1454" s="41">
        <v>0</v>
      </c>
      <c r="R1454" s="41">
        <v>0</v>
      </c>
      <c r="S1454" s="41">
        <v>0</v>
      </c>
      <c r="T1454" s="41">
        <v>0</v>
      </c>
      <c r="U1454" s="41">
        <v>50</v>
      </c>
      <c r="V1454" s="41">
        <v>0</v>
      </c>
      <c r="W1454" s="41">
        <v>0</v>
      </c>
      <c r="X1454" s="42">
        <v>0</v>
      </c>
      <c r="Y1454" s="42">
        <v>0</v>
      </c>
      <c r="Z1454" s="42">
        <v>0</v>
      </c>
      <c r="AA1454" s="42">
        <v>0</v>
      </c>
      <c r="AB1454" s="42">
        <v>0</v>
      </c>
      <c r="AC1454" s="42">
        <v>0</v>
      </c>
      <c r="AD1454" s="42">
        <v>1</v>
      </c>
      <c r="AE1454" s="44">
        <v>0</v>
      </c>
      <c r="AF1454" s="25">
        <f t="shared" si="592"/>
        <v>67</v>
      </c>
      <c r="AG1454" s="25">
        <f t="shared" si="593"/>
        <v>66</v>
      </c>
    </row>
    <row r="1455" spans="1:55" s="26" customFormat="1" ht="15.75" x14ac:dyDescent="0.25">
      <c r="A1455" s="60"/>
      <c r="B1455" s="60"/>
      <c r="C1455" s="61"/>
      <c r="D1455" s="62"/>
      <c r="E1455" s="23" t="s">
        <v>100</v>
      </c>
      <c r="F1455" s="66" t="s">
        <v>10</v>
      </c>
      <c r="G1455" s="66">
        <f>SUM(G1450:G1454)</f>
        <v>0</v>
      </c>
      <c r="H1455" s="66">
        <f t="shared" ref="H1455:AG1455" si="594">SUM(H1450:H1454)</f>
        <v>62</v>
      </c>
      <c r="I1455" s="66">
        <f t="shared" si="594"/>
        <v>1</v>
      </c>
      <c r="J1455" s="66">
        <f t="shared" si="594"/>
        <v>0</v>
      </c>
      <c r="K1455" s="66">
        <f t="shared" si="594"/>
        <v>0</v>
      </c>
      <c r="L1455" s="66">
        <f t="shared" si="594"/>
        <v>0</v>
      </c>
      <c r="M1455" s="66">
        <f t="shared" si="594"/>
        <v>1</v>
      </c>
      <c r="N1455" s="66">
        <f t="shared" si="594"/>
        <v>2</v>
      </c>
      <c r="O1455" s="66">
        <f t="shared" si="594"/>
        <v>0</v>
      </c>
      <c r="P1455" s="66">
        <f t="shared" si="594"/>
        <v>0</v>
      </c>
      <c r="Q1455" s="66">
        <f t="shared" si="594"/>
        <v>0</v>
      </c>
      <c r="R1455" s="66">
        <f t="shared" si="594"/>
        <v>0</v>
      </c>
      <c r="S1455" s="66">
        <f t="shared" si="594"/>
        <v>0</v>
      </c>
      <c r="T1455" s="66">
        <f t="shared" si="594"/>
        <v>0</v>
      </c>
      <c r="U1455" s="66">
        <f t="shared" si="594"/>
        <v>323</v>
      </c>
      <c r="V1455" s="66">
        <f t="shared" si="594"/>
        <v>0</v>
      </c>
      <c r="W1455" s="66">
        <f t="shared" si="594"/>
        <v>0</v>
      </c>
      <c r="X1455" s="66">
        <f t="shared" si="594"/>
        <v>0</v>
      </c>
      <c r="Y1455" s="66">
        <f t="shared" si="594"/>
        <v>0</v>
      </c>
      <c r="Z1455" s="66">
        <f t="shared" si="594"/>
        <v>1</v>
      </c>
      <c r="AA1455" s="66">
        <f t="shared" si="594"/>
        <v>0</v>
      </c>
      <c r="AB1455" s="66">
        <f t="shared" si="594"/>
        <v>0</v>
      </c>
      <c r="AC1455" s="66">
        <f t="shared" si="594"/>
        <v>0</v>
      </c>
      <c r="AD1455" s="66">
        <f t="shared" si="594"/>
        <v>3</v>
      </c>
      <c r="AE1455" s="66">
        <f t="shared" si="594"/>
        <v>0</v>
      </c>
      <c r="AF1455" s="67">
        <f t="shared" si="594"/>
        <v>393</v>
      </c>
      <c r="AG1455" s="67">
        <f t="shared" si="594"/>
        <v>390</v>
      </c>
      <c r="AH1455" s="83"/>
      <c r="AI1455" s="83"/>
      <c r="AJ1455" s="83"/>
      <c r="AK1455" s="83"/>
      <c r="AL1455" s="83"/>
      <c r="AM1455" s="83"/>
      <c r="AN1455" s="83"/>
      <c r="AO1455" s="83"/>
      <c r="AP1455" s="83"/>
      <c r="AQ1455" s="83"/>
      <c r="AR1455" s="83"/>
      <c r="AS1455" s="83"/>
      <c r="AT1455" s="83"/>
      <c r="AU1455" s="83"/>
      <c r="AV1455" s="83"/>
      <c r="AW1455" s="83"/>
      <c r="AX1455" s="83"/>
      <c r="AY1455" s="83"/>
      <c r="AZ1455" s="83"/>
      <c r="BA1455" s="83"/>
      <c r="BB1455" s="83"/>
      <c r="BC1455" s="83"/>
    </row>
    <row r="1456" spans="1:55" ht="15.75" x14ac:dyDescent="0.25">
      <c r="A1456" s="97"/>
      <c r="B1456" s="98"/>
      <c r="C1456" s="98"/>
      <c r="D1456" s="98"/>
      <c r="E1456" s="98"/>
      <c r="F1456" s="98"/>
      <c r="G1456" s="98"/>
      <c r="H1456" s="98"/>
      <c r="I1456" s="98"/>
      <c r="J1456" s="98"/>
      <c r="K1456" s="98"/>
      <c r="L1456" s="98"/>
      <c r="M1456" s="98"/>
      <c r="N1456" s="98"/>
      <c r="O1456" s="98"/>
      <c r="P1456" s="98"/>
      <c r="Q1456" s="98"/>
      <c r="R1456" s="98"/>
      <c r="S1456" s="98"/>
      <c r="T1456" s="98"/>
      <c r="U1456" s="98"/>
      <c r="V1456" s="98"/>
      <c r="W1456" s="98"/>
      <c r="X1456" s="98"/>
      <c r="Y1456" s="98"/>
      <c r="Z1456" s="98"/>
      <c r="AA1456" s="98"/>
      <c r="AB1456" s="98"/>
      <c r="AC1456" s="98"/>
      <c r="AD1456" s="98"/>
      <c r="AE1456" s="98"/>
      <c r="AF1456" s="98"/>
      <c r="AG1456" s="99"/>
    </row>
    <row r="1457" spans="1:55" ht="15.75" x14ac:dyDescent="0.25">
      <c r="A1457" s="9" t="s">
        <v>1706</v>
      </c>
      <c r="B1457" s="9" t="s">
        <v>1899</v>
      </c>
      <c r="C1457" s="9" t="s">
        <v>1708</v>
      </c>
      <c r="D1457" s="15">
        <v>25</v>
      </c>
      <c r="E1457" s="9" t="s">
        <v>1942</v>
      </c>
      <c r="F1457" s="9" t="s">
        <v>1943</v>
      </c>
      <c r="G1457" s="41">
        <v>0</v>
      </c>
      <c r="H1457" s="41">
        <v>12</v>
      </c>
      <c r="I1457" s="41">
        <v>0</v>
      </c>
      <c r="J1457" s="41">
        <v>0</v>
      </c>
      <c r="K1457" s="41">
        <v>0</v>
      </c>
      <c r="L1457" s="41">
        <v>0</v>
      </c>
      <c r="M1457" s="41">
        <v>0</v>
      </c>
      <c r="N1457" s="41">
        <v>1</v>
      </c>
      <c r="O1457" s="41">
        <v>0</v>
      </c>
      <c r="P1457" s="41">
        <v>0</v>
      </c>
      <c r="Q1457" s="41">
        <v>0</v>
      </c>
      <c r="R1457" s="41">
        <v>0</v>
      </c>
      <c r="S1457" s="41">
        <v>0</v>
      </c>
      <c r="T1457" s="41">
        <v>0</v>
      </c>
      <c r="U1457" s="41">
        <v>116</v>
      </c>
      <c r="V1457" s="41">
        <v>0</v>
      </c>
      <c r="W1457" s="41">
        <v>0</v>
      </c>
      <c r="X1457" s="42">
        <v>0</v>
      </c>
      <c r="Y1457" s="42">
        <v>2</v>
      </c>
      <c r="Z1457" s="42">
        <v>0</v>
      </c>
      <c r="AA1457" s="42">
        <v>0</v>
      </c>
      <c r="AB1457" s="42">
        <v>0</v>
      </c>
      <c r="AC1457" s="42">
        <v>0</v>
      </c>
      <c r="AD1457" s="42">
        <v>0</v>
      </c>
      <c r="AE1457" s="44">
        <v>0</v>
      </c>
      <c r="AF1457" s="25">
        <f>G1457+H1457+I1457+J1457+K1457+L1457+M1457+N1457+O1457+P1457+Q1457+R1457+S1457+T1457+U1457+V1457+W1457+X1457+Y1457+Z1457+AA1457+AB1457+AC1457+AD1457</f>
        <v>131</v>
      </c>
      <c r="AG1457" s="25">
        <f>G1457+H1457+I1457+J1457+K1457+L1457+M1457+N1457+O1457+P1457+Q1457+R1457+S1457+T1457+U1457+V1457+W1457+X1457+Z1457+Y1457+AA1457+AB1457+AC1457</f>
        <v>131</v>
      </c>
    </row>
    <row r="1458" spans="1:55" ht="15.75" x14ac:dyDescent="0.25">
      <c r="A1458" s="9" t="s">
        <v>1706</v>
      </c>
      <c r="B1458" s="9" t="s">
        <v>1899</v>
      </c>
      <c r="C1458" s="9" t="s">
        <v>1708</v>
      </c>
      <c r="D1458" s="15">
        <v>25</v>
      </c>
      <c r="E1458" s="9" t="s">
        <v>1944</v>
      </c>
      <c r="F1458" s="9" t="s">
        <v>1945</v>
      </c>
      <c r="G1458" s="42">
        <v>2</v>
      </c>
      <c r="H1458" s="42">
        <v>33</v>
      </c>
      <c r="I1458" s="42">
        <v>1</v>
      </c>
      <c r="J1458" s="42">
        <v>0</v>
      </c>
      <c r="K1458" s="42">
        <v>0</v>
      </c>
      <c r="L1458" s="42">
        <v>1</v>
      </c>
      <c r="M1458" s="42">
        <v>1</v>
      </c>
      <c r="N1458" s="42">
        <v>1</v>
      </c>
      <c r="O1458" s="42">
        <v>0</v>
      </c>
      <c r="P1458" s="42">
        <v>0</v>
      </c>
      <c r="Q1458" s="42">
        <v>0</v>
      </c>
      <c r="R1458" s="42">
        <v>0</v>
      </c>
      <c r="S1458" s="42">
        <v>0</v>
      </c>
      <c r="T1458" s="42">
        <v>1</v>
      </c>
      <c r="U1458" s="42">
        <v>420</v>
      </c>
      <c r="V1458" s="42">
        <v>0</v>
      </c>
      <c r="W1458" s="42">
        <v>0</v>
      </c>
      <c r="X1458" s="44">
        <v>0</v>
      </c>
      <c r="Y1458" s="44">
        <v>0</v>
      </c>
      <c r="Z1458" s="44">
        <v>1</v>
      </c>
      <c r="AA1458" s="44">
        <v>0</v>
      </c>
      <c r="AB1458" s="44">
        <v>0</v>
      </c>
      <c r="AC1458" s="44">
        <v>0</v>
      </c>
      <c r="AD1458" s="44">
        <v>7</v>
      </c>
      <c r="AE1458" s="44">
        <v>0</v>
      </c>
      <c r="AF1458" s="25">
        <f t="shared" ref="AF1458:AF1465" si="595">G1458+H1458+I1458+J1458+K1458+L1458+M1458+N1458+O1458+P1458+Q1458+R1458+S1458+T1458+U1458+V1458+W1458+X1458+Y1458+Z1458+AA1458+AB1458+AC1458+AD1458</f>
        <v>468</v>
      </c>
      <c r="AG1458" s="25">
        <f t="shared" ref="AG1458:AG1465" si="596">G1458+H1458+I1458+J1458+K1458+L1458+M1458+N1458+O1458+P1458+Q1458+R1458+S1458+T1458+U1458+V1458+W1458+X1458+Z1458+Y1458+AA1458+AB1458+AC1458</f>
        <v>461</v>
      </c>
    </row>
    <row r="1459" spans="1:55" ht="15.75" x14ac:dyDescent="0.25">
      <c r="A1459" s="9" t="s">
        <v>1706</v>
      </c>
      <c r="B1459" s="9" t="s">
        <v>1899</v>
      </c>
      <c r="C1459" s="9" t="s">
        <v>1708</v>
      </c>
      <c r="D1459" s="15">
        <v>25</v>
      </c>
      <c r="E1459" s="9" t="s">
        <v>1944</v>
      </c>
      <c r="F1459" s="9" t="s">
        <v>1946</v>
      </c>
      <c r="G1459" s="42">
        <v>3</v>
      </c>
      <c r="H1459" s="42">
        <v>27</v>
      </c>
      <c r="I1459" s="42">
        <v>0</v>
      </c>
      <c r="J1459" s="42">
        <v>0</v>
      </c>
      <c r="K1459" s="42">
        <v>0</v>
      </c>
      <c r="L1459" s="42">
        <v>1</v>
      </c>
      <c r="M1459" s="42">
        <v>1</v>
      </c>
      <c r="N1459" s="42">
        <v>0</v>
      </c>
      <c r="O1459" s="42">
        <v>0</v>
      </c>
      <c r="P1459" s="42">
        <v>0</v>
      </c>
      <c r="Q1459" s="42">
        <v>0</v>
      </c>
      <c r="R1459" s="42">
        <v>0</v>
      </c>
      <c r="S1459" s="42">
        <v>0</v>
      </c>
      <c r="T1459" s="42">
        <v>1</v>
      </c>
      <c r="U1459" s="42">
        <v>425</v>
      </c>
      <c r="V1459" s="42">
        <v>0</v>
      </c>
      <c r="W1459" s="42">
        <v>0</v>
      </c>
      <c r="X1459" s="44">
        <v>0</v>
      </c>
      <c r="Y1459" s="44">
        <v>0</v>
      </c>
      <c r="Z1459" s="44">
        <v>0</v>
      </c>
      <c r="AA1459" s="44">
        <v>0</v>
      </c>
      <c r="AB1459" s="44">
        <v>0</v>
      </c>
      <c r="AC1459" s="44">
        <v>1</v>
      </c>
      <c r="AD1459" s="44">
        <v>9</v>
      </c>
      <c r="AE1459" s="44">
        <v>0</v>
      </c>
      <c r="AF1459" s="25">
        <f t="shared" si="595"/>
        <v>468</v>
      </c>
      <c r="AG1459" s="25">
        <f t="shared" si="596"/>
        <v>459</v>
      </c>
    </row>
    <row r="1460" spans="1:55" ht="15.75" x14ac:dyDescent="0.25">
      <c r="A1460" s="9" t="s">
        <v>1706</v>
      </c>
      <c r="B1460" s="9" t="s">
        <v>1899</v>
      </c>
      <c r="C1460" s="9" t="s">
        <v>1708</v>
      </c>
      <c r="D1460" s="15">
        <v>25</v>
      </c>
      <c r="E1460" s="9" t="s">
        <v>1947</v>
      </c>
      <c r="F1460" s="9" t="s">
        <v>1948</v>
      </c>
      <c r="G1460" s="42">
        <v>2</v>
      </c>
      <c r="H1460" s="42">
        <v>30</v>
      </c>
      <c r="I1460" s="42">
        <v>0</v>
      </c>
      <c r="J1460" s="42">
        <v>0</v>
      </c>
      <c r="K1460" s="42">
        <v>0</v>
      </c>
      <c r="L1460" s="42">
        <v>3</v>
      </c>
      <c r="M1460" s="42">
        <v>3</v>
      </c>
      <c r="N1460" s="42">
        <v>1</v>
      </c>
      <c r="O1460" s="42">
        <v>0</v>
      </c>
      <c r="P1460" s="42">
        <v>0</v>
      </c>
      <c r="Q1460" s="42">
        <v>0</v>
      </c>
      <c r="R1460" s="42">
        <v>0</v>
      </c>
      <c r="S1460" s="42">
        <v>0</v>
      </c>
      <c r="T1460" s="42">
        <v>0</v>
      </c>
      <c r="U1460" s="42">
        <v>707</v>
      </c>
      <c r="V1460" s="42">
        <v>0</v>
      </c>
      <c r="W1460" s="42">
        <v>0</v>
      </c>
      <c r="X1460" s="44">
        <v>0</v>
      </c>
      <c r="Y1460" s="44">
        <v>0</v>
      </c>
      <c r="Z1460" s="44">
        <v>0</v>
      </c>
      <c r="AA1460" s="44">
        <v>0</v>
      </c>
      <c r="AB1460" s="44">
        <v>0</v>
      </c>
      <c r="AC1460" s="44">
        <v>2</v>
      </c>
      <c r="AD1460" s="44">
        <v>6</v>
      </c>
      <c r="AE1460" s="44">
        <v>0</v>
      </c>
      <c r="AF1460" s="25">
        <f t="shared" si="595"/>
        <v>754</v>
      </c>
      <c r="AG1460" s="25">
        <f t="shared" si="596"/>
        <v>748</v>
      </c>
    </row>
    <row r="1461" spans="1:55" ht="15.75" x14ac:dyDescent="0.25">
      <c r="A1461" s="9" t="s">
        <v>1706</v>
      </c>
      <c r="B1461" s="9" t="s">
        <v>1899</v>
      </c>
      <c r="C1461" s="9" t="s">
        <v>1708</v>
      </c>
      <c r="D1461" s="15">
        <v>25</v>
      </c>
      <c r="E1461" s="9" t="s">
        <v>1949</v>
      </c>
      <c r="F1461" s="9" t="s">
        <v>1950</v>
      </c>
      <c r="G1461" s="41">
        <v>2</v>
      </c>
      <c r="H1461" s="41">
        <v>129</v>
      </c>
      <c r="I1461" s="41">
        <v>0</v>
      </c>
      <c r="J1461" s="41">
        <v>0</v>
      </c>
      <c r="K1461" s="41">
        <v>0</v>
      </c>
      <c r="L1461" s="41">
        <v>0</v>
      </c>
      <c r="M1461" s="41">
        <v>0</v>
      </c>
      <c r="N1461" s="41">
        <v>1</v>
      </c>
      <c r="O1461" s="41">
        <v>0</v>
      </c>
      <c r="P1461" s="41">
        <v>0</v>
      </c>
      <c r="Q1461" s="41">
        <v>0</v>
      </c>
      <c r="R1461" s="41">
        <v>0</v>
      </c>
      <c r="S1461" s="41">
        <v>0</v>
      </c>
      <c r="T1461" s="41">
        <v>0</v>
      </c>
      <c r="U1461" s="41">
        <v>139</v>
      </c>
      <c r="V1461" s="41">
        <v>0</v>
      </c>
      <c r="W1461" s="41">
        <v>0</v>
      </c>
      <c r="X1461" s="42">
        <v>0</v>
      </c>
      <c r="Y1461" s="42">
        <v>2</v>
      </c>
      <c r="Z1461" s="42">
        <v>0</v>
      </c>
      <c r="AA1461" s="42">
        <v>1</v>
      </c>
      <c r="AB1461" s="42">
        <v>0</v>
      </c>
      <c r="AC1461" s="42">
        <v>0</v>
      </c>
      <c r="AD1461" s="42">
        <v>5</v>
      </c>
      <c r="AE1461" s="44">
        <v>0</v>
      </c>
      <c r="AF1461" s="25">
        <f t="shared" si="595"/>
        <v>279</v>
      </c>
      <c r="AG1461" s="25">
        <f t="shared" si="596"/>
        <v>274</v>
      </c>
    </row>
    <row r="1462" spans="1:55" ht="15.75" x14ac:dyDescent="0.25">
      <c r="A1462" s="9" t="s">
        <v>1706</v>
      </c>
      <c r="B1462" s="9" t="s">
        <v>1899</v>
      </c>
      <c r="C1462" s="9" t="s">
        <v>1708</v>
      </c>
      <c r="D1462" s="15">
        <v>25</v>
      </c>
      <c r="E1462" s="9" t="s">
        <v>1951</v>
      </c>
      <c r="F1462" s="9" t="s">
        <v>1952</v>
      </c>
      <c r="G1462" s="42">
        <v>0</v>
      </c>
      <c r="H1462" s="42">
        <v>38</v>
      </c>
      <c r="I1462" s="42">
        <v>1</v>
      </c>
      <c r="J1462" s="42">
        <v>0</v>
      </c>
      <c r="K1462" s="42">
        <v>0</v>
      </c>
      <c r="L1462" s="42">
        <v>1</v>
      </c>
      <c r="M1462" s="42">
        <v>1</v>
      </c>
      <c r="N1462" s="42">
        <v>1</v>
      </c>
      <c r="O1462" s="42">
        <v>0</v>
      </c>
      <c r="P1462" s="42">
        <v>0</v>
      </c>
      <c r="Q1462" s="42">
        <v>0</v>
      </c>
      <c r="R1462" s="42">
        <v>0</v>
      </c>
      <c r="S1462" s="42">
        <v>0</v>
      </c>
      <c r="T1462" s="42">
        <v>1</v>
      </c>
      <c r="U1462" s="42">
        <v>504</v>
      </c>
      <c r="V1462" s="42">
        <v>1</v>
      </c>
      <c r="W1462" s="42">
        <v>0</v>
      </c>
      <c r="X1462" s="44">
        <v>0</v>
      </c>
      <c r="Y1462" s="44">
        <v>0</v>
      </c>
      <c r="Z1462" s="44">
        <v>0</v>
      </c>
      <c r="AA1462" s="44">
        <v>0</v>
      </c>
      <c r="AB1462" s="44">
        <v>0</v>
      </c>
      <c r="AC1462" s="44">
        <v>0</v>
      </c>
      <c r="AD1462" s="44">
        <v>2</v>
      </c>
      <c r="AE1462" s="44">
        <v>0</v>
      </c>
      <c r="AF1462" s="25">
        <f t="shared" si="595"/>
        <v>550</v>
      </c>
      <c r="AG1462" s="25">
        <f t="shared" si="596"/>
        <v>548</v>
      </c>
    </row>
    <row r="1463" spans="1:55" ht="15.75" x14ac:dyDescent="0.25">
      <c r="A1463" s="9" t="s">
        <v>1706</v>
      </c>
      <c r="B1463" s="9" t="s">
        <v>1899</v>
      </c>
      <c r="C1463" s="9" t="s">
        <v>1708</v>
      </c>
      <c r="D1463" s="15">
        <v>25</v>
      </c>
      <c r="E1463" s="9" t="s">
        <v>1953</v>
      </c>
      <c r="F1463" s="9" t="s">
        <v>1954</v>
      </c>
      <c r="G1463" s="42">
        <v>0</v>
      </c>
      <c r="H1463" s="42">
        <v>19</v>
      </c>
      <c r="I1463" s="42">
        <v>0</v>
      </c>
      <c r="J1463" s="42">
        <v>0</v>
      </c>
      <c r="K1463" s="42">
        <v>0</v>
      </c>
      <c r="L1463" s="42">
        <v>0</v>
      </c>
      <c r="M1463" s="42">
        <v>0</v>
      </c>
      <c r="N1463" s="42">
        <v>0</v>
      </c>
      <c r="O1463" s="42">
        <v>0</v>
      </c>
      <c r="P1463" s="42">
        <v>0</v>
      </c>
      <c r="Q1463" s="42">
        <v>0</v>
      </c>
      <c r="R1463" s="42">
        <v>0</v>
      </c>
      <c r="S1463" s="42">
        <v>0</v>
      </c>
      <c r="T1463" s="42">
        <v>0</v>
      </c>
      <c r="U1463" s="42">
        <v>162</v>
      </c>
      <c r="V1463" s="42">
        <v>0</v>
      </c>
      <c r="W1463" s="42">
        <v>1</v>
      </c>
      <c r="X1463" s="44">
        <v>0</v>
      </c>
      <c r="Y1463" s="44">
        <v>0</v>
      </c>
      <c r="Z1463" s="44">
        <v>0</v>
      </c>
      <c r="AA1463" s="44">
        <v>0</v>
      </c>
      <c r="AB1463" s="44">
        <v>0</v>
      </c>
      <c r="AC1463" s="44">
        <v>1</v>
      </c>
      <c r="AD1463" s="44">
        <v>1</v>
      </c>
      <c r="AE1463" s="44">
        <v>0</v>
      </c>
      <c r="AF1463" s="25">
        <f t="shared" si="595"/>
        <v>184</v>
      </c>
      <c r="AG1463" s="25">
        <f t="shared" si="596"/>
        <v>183</v>
      </c>
    </row>
    <row r="1464" spans="1:55" ht="15.75" x14ac:dyDescent="0.25">
      <c r="A1464" s="9" t="s">
        <v>1706</v>
      </c>
      <c r="B1464" s="9" t="s">
        <v>1899</v>
      </c>
      <c r="C1464" s="9" t="s">
        <v>1708</v>
      </c>
      <c r="D1464" s="15">
        <v>25</v>
      </c>
      <c r="E1464" s="9" t="s">
        <v>1955</v>
      </c>
      <c r="F1464" s="9" t="s">
        <v>1956</v>
      </c>
      <c r="G1464" s="41">
        <v>1</v>
      </c>
      <c r="H1464" s="41">
        <v>45</v>
      </c>
      <c r="I1464" s="41">
        <v>0</v>
      </c>
      <c r="J1464" s="41">
        <v>1</v>
      </c>
      <c r="K1464" s="41">
        <v>0</v>
      </c>
      <c r="L1464" s="41">
        <v>0</v>
      </c>
      <c r="M1464" s="41">
        <v>1</v>
      </c>
      <c r="N1464" s="41">
        <v>0</v>
      </c>
      <c r="O1464" s="41">
        <v>0</v>
      </c>
      <c r="P1464" s="41">
        <v>0</v>
      </c>
      <c r="Q1464" s="41">
        <v>0</v>
      </c>
      <c r="R1464" s="41">
        <v>0</v>
      </c>
      <c r="S1464" s="41">
        <v>0</v>
      </c>
      <c r="T1464" s="41">
        <v>0</v>
      </c>
      <c r="U1464" s="41">
        <v>175</v>
      </c>
      <c r="V1464" s="41">
        <v>0</v>
      </c>
      <c r="W1464" s="41">
        <v>0</v>
      </c>
      <c r="X1464" s="42">
        <v>0</v>
      </c>
      <c r="Y1464" s="42">
        <v>0</v>
      </c>
      <c r="Z1464" s="42">
        <v>0</v>
      </c>
      <c r="AA1464" s="42">
        <v>0</v>
      </c>
      <c r="AB1464" s="42">
        <v>0</v>
      </c>
      <c r="AC1464" s="42">
        <v>0</v>
      </c>
      <c r="AD1464" s="42">
        <v>2</v>
      </c>
      <c r="AE1464" s="44">
        <v>0</v>
      </c>
      <c r="AF1464" s="25">
        <f t="shared" si="595"/>
        <v>225</v>
      </c>
      <c r="AG1464" s="25">
        <f t="shared" si="596"/>
        <v>223</v>
      </c>
    </row>
    <row r="1465" spans="1:55" ht="15.75" x14ac:dyDescent="0.25">
      <c r="A1465" s="9" t="s">
        <v>1706</v>
      </c>
      <c r="B1465" s="9" t="s">
        <v>1899</v>
      </c>
      <c r="C1465" s="9" t="s">
        <v>1708</v>
      </c>
      <c r="D1465" s="15">
        <v>25</v>
      </c>
      <c r="E1465" s="9" t="s">
        <v>1957</v>
      </c>
      <c r="F1465" s="9" t="s">
        <v>1958</v>
      </c>
      <c r="G1465" s="42">
        <v>3</v>
      </c>
      <c r="H1465" s="42">
        <v>29</v>
      </c>
      <c r="I1465" s="42">
        <v>2</v>
      </c>
      <c r="J1465" s="42">
        <v>0</v>
      </c>
      <c r="K1465" s="42">
        <v>1</v>
      </c>
      <c r="L1465" s="42">
        <v>1</v>
      </c>
      <c r="M1465" s="42">
        <v>1</v>
      </c>
      <c r="N1465" s="42">
        <v>0</v>
      </c>
      <c r="O1465" s="42">
        <v>0</v>
      </c>
      <c r="P1465" s="42">
        <v>1</v>
      </c>
      <c r="Q1465" s="42">
        <v>0</v>
      </c>
      <c r="R1465" s="42">
        <v>1</v>
      </c>
      <c r="S1465" s="42">
        <v>0</v>
      </c>
      <c r="T1465" s="42">
        <v>0</v>
      </c>
      <c r="U1465" s="42">
        <v>831</v>
      </c>
      <c r="V1465" s="42">
        <v>0</v>
      </c>
      <c r="W1465" s="42">
        <v>0</v>
      </c>
      <c r="X1465" s="44">
        <v>0</v>
      </c>
      <c r="Y1465" s="44">
        <v>0</v>
      </c>
      <c r="Z1465" s="44">
        <v>0</v>
      </c>
      <c r="AA1465" s="44">
        <v>0</v>
      </c>
      <c r="AB1465" s="44">
        <v>0</v>
      </c>
      <c r="AC1465" s="44">
        <v>2</v>
      </c>
      <c r="AD1465" s="44">
        <v>10</v>
      </c>
      <c r="AE1465" s="44">
        <v>0</v>
      </c>
      <c r="AF1465" s="25">
        <f t="shared" si="595"/>
        <v>882</v>
      </c>
      <c r="AG1465" s="25">
        <f t="shared" si="596"/>
        <v>872</v>
      </c>
    </row>
    <row r="1466" spans="1:55" s="26" customFormat="1" ht="15.75" x14ac:dyDescent="0.25">
      <c r="A1466" s="60"/>
      <c r="B1466" s="60"/>
      <c r="C1466" s="61"/>
      <c r="D1466" s="62"/>
      <c r="E1466" s="23" t="s">
        <v>220</v>
      </c>
      <c r="F1466" s="66" t="s">
        <v>10</v>
      </c>
      <c r="G1466" s="66">
        <f>SUM(G1457:G1465)</f>
        <v>13</v>
      </c>
      <c r="H1466" s="66">
        <f t="shared" ref="H1466:AG1466" si="597">SUM(H1457:H1465)</f>
        <v>362</v>
      </c>
      <c r="I1466" s="66">
        <f t="shared" si="597"/>
        <v>4</v>
      </c>
      <c r="J1466" s="66">
        <f t="shared" si="597"/>
        <v>1</v>
      </c>
      <c r="K1466" s="66">
        <f t="shared" si="597"/>
        <v>1</v>
      </c>
      <c r="L1466" s="66">
        <f t="shared" si="597"/>
        <v>7</v>
      </c>
      <c r="M1466" s="66">
        <f t="shared" si="597"/>
        <v>8</v>
      </c>
      <c r="N1466" s="66">
        <f t="shared" si="597"/>
        <v>5</v>
      </c>
      <c r="O1466" s="66">
        <f t="shared" si="597"/>
        <v>0</v>
      </c>
      <c r="P1466" s="66">
        <f t="shared" si="597"/>
        <v>1</v>
      </c>
      <c r="Q1466" s="66">
        <f t="shared" si="597"/>
        <v>0</v>
      </c>
      <c r="R1466" s="66">
        <f t="shared" si="597"/>
        <v>1</v>
      </c>
      <c r="S1466" s="66">
        <f t="shared" si="597"/>
        <v>0</v>
      </c>
      <c r="T1466" s="66">
        <f t="shared" si="597"/>
        <v>3</v>
      </c>
      <c r="U1466" s="66">
        <f t="shared" si="597"/>
        <v>3479</v>
      </c>
      <c r="V1466" s="66">
        <f t="shared" si="597"/>
        <v>1</v>
      </c>
      <c r="W1466" s="66">
        <f t="shared" si="597"/>
        <v>1</v>
      </c>
      <c r="X1466" s="66">
        <f t="shared" si="597"/>
        <v>0</v>
      </c>
      <c r="Y1466" s="66">
        <f t="shared" si="597"/>
        <v>4</v>
      </c>
      <c r="Z1466" s="66">
        <f t="shared" si="597"/>
        <v>1</v>
      </c>
      <c r="AA1466" s="66">
        <f t="shared" si="597"/>
        <v>1</v>
      </c>
      <c r="AB1466" s="66">
        <f t="shared" si="597"/>
        <v>0</v>
      </c>
      <c r="AC1466" s="66">
        <f t="shared" si="597"/>
        <v>6</v>
      </c>
      <c r="AD1466" s="66">
        <f t="shared" si="597"/>
        <v>42</v>
      </c>
      <c r="AE1466" s="66">
        <f t="shared" si="597"/>
        <v>0</v>
      </c>
      <c r="AF1466" s="67">
        <f t="shared" si="597"/>
        <v>3941</v>
      </c>
      <c r="AG1466" s="67">
        <f t="shared" si="597"/>
        <v>3899</v>
      </c>
      <c r="AH1466" s="83"/>
      <c r="AI1466" s="83"/>
      <c r="AJ1466" s="83"/>
      <c r="AK1466" s="83"/>
      <c r="AL1466" s="83"/>
      <c r="AM1466" s="83"/>
      <c r="AN1466" s="83"/>
      <c r="AO1466" s="83"/>
      <c r="AP1466" s="83"/>
      <c r="AQ1466" s="83"/>
      <c r="AR1466" s="83"/>
      <c r="AS1466" s="83"/>
      <c r="AT1466" s="83"/>
      <c r="AU1466" s="83"/>
      <c r="AV1466" s="83"/>
      <c r="AW1466" s="83"/>
      <c r="AX1466" s="83"/>
      <c r="AY1466" s="83"/>
      <c r="AZ1466" s="83"/>
      <c r="BA1466" s="83"/>
      <c r="BB1466" s="83"/>
      <c r="BC1466" s="83"/>
    </row>
    <row r="1467" spans="1:55" ht="15.75" x14ac:dyDescent="0.25">
      <c r="A1467" s="97"/>
      <c r="B1467" s="98"/>
      <c r="C1467" s="98"/>
      <c r="D1467" s="98"/>
      <c r="E1467" s="98"/>
      <c r="F1467" s="98"/>
      <c r="G1467" s="98"/>
      <c r="H1467" s="98"/>
      <c r="I1467" s="98"/>
      <c r="J1467" s="98"/>
      <c r="K1467" s="98"/>
      <c r="L1467" s="98"/>
      <c r="M1467" s="98"/>
      <c r="N1467" s="98"/>
      <c r="O1467" s="98"/>
      <c r="P1467" s="98"/>
      <c r="Q1467" s="98"/>
      <c r="R1467" s="98"/>
      <c r="S1467" s="98"/>
      <c r="T1467" s="98"/>
      <c r="U1467" s="98"/>
      <c r="V1467" s="98"/>
      <c r="W1467" s="98"/>
      <c r="X1467" s="98"/>
      <c r="Y1467" s="98"/>
      <c r="Z1467" s="98"/>
      <c r="AA1467" s="98"/>
      <c r="AB1467" s="98"/>
      <c r="AC1467" s="98"/>
      <c r="AD1467" s="98"/>
      <c r="AE1467" s="98"/>
      <c r="AF1467" s="98"/>
      <c r="AG1467" s="99"/>
    </row>
    <row r="1468" spans="1:55" ht="15.75" x14ac:dyDescent="0.25">
      <c r="A1468" s="9" t="s">
        <v>1706</v>
      </c>
      <c r="B1468" s="9" t="s">
        <v>1899</v>
      </c>
      <c r="C1468" s="9" t="s">
        <v>1708</v>
      </c>
      <c r="D1468" s="15">
        <v>26</v>
      </c>
      <c r="E1468" s="9" t="s">
        <v>1959</v>
      </c>
      <c r="F1468" s="9" t="s">
        <v>1960</v>
      </c>
      <c r="G1468" s="41">
        <v>0</v>
      </c>
      <c r="H1468" s="41">
        <v>61</v>
      </c>
      <c r="I1468" s="41">
        <v>1</v>
      </c>
      <c r="J1468" s="41">
        <v>0</v>
      </c>
      <c r="K1468" s="41">
        <v>0</v>
      </c>
      <c r="L1468" s="41">
        <v>1</v>
      </c>
      <c r="M1468" s="41">
        <v>0</v>
      </c>
      <c r="N1468" s="41">
        <v>1</v>
      </c>
      <c r="O1468" s="41">
        <v>0</v>
      </c>
      <c r="P1468" s="41">
        <v>0</v>
      </c>
      <c r="Q1468" s="41">
        <v>0</v>
      </c>
      <c r="R1468" s="41">
        <v>0</v>
      </c>
      <c r="S1468" s="41">
        <v>0</v>
      </c>
      <c r="T1468" s="41">
        <v>2</v>
      </c>
      <c r="U1468" s="41">
        <v>403</v>
      </c>
      <c r="V1468" s="41">
        <v>0</v>
      </c>
      <c r="W1468" s="41">
        <v>0</v>
      </c>
      <c r="X1468" s="42">
        <v>0</v>
      </c>
      <c r="Y1468" s="42">
        <v>0</v>
      </c>
      <c r="Z1468" s="42">
        <v>1</v>
      </c>
      <c r="AA1468" s="42">
        <v>0</v>
      </c>
      <c r="AB1468" s="42">
        <v>0</v>
      </c>
      <c r="AC1468" s="42">
        <v>0</v>
      </c>
      <c r="AD1468" s="42">
        <v>4</v>
      </c>
      <c r="AE1468" s="44">
        <v>0</v>
      </c>
      <c r="AF1468" s="25">
        <f>G1468+H1468+I1468+J1468+K1468+L1468+M1468+N1468+O1468+P1468+Q1468+R1468+S1468+T1468+U1468+V1468+W1468+X1468+Y1468+Z1468+AA1468+AB1468+AC1468+AD1468</f>
        <v>474</v>
      </c>
      <c r="AG1468" s="25">
        <f>G1468+H1468+I1468+J1468+K1468+L1468+M1468+N1468+O1468+P1468+Q1468+R1468+S1468+T1468+U1468+V1468+W1468+X1468+Z1468+Y1468+AA1468+AB1468+AC1468</f>
        <v>470</v>
      </c>
    </row>
    <row r="1469" spans="1:55" ht="15.75" x14ac:dyDescent="0.25">
      <c r="A1469" s="9" t="s">
        <v>1706</v>
      </c>
      <c r="B1469" s="9" t="s">
        <v>1899</v>
      </c>
      <c r="C1469" s="9" t="s">
        <v>1708</v>
      </c>
      <c r="D1469" s="15">
        <v>26</v>
      </c>
      <c r="E1469" s="9" t="s">
        <v>1961</v>
      </c>
      <c r="F1469" s="9" t="s">
        <v>1962</v>
      </c>
      <c r="G1469" s="42">
        <v>1</v>
      </c>
      <c r="H1469" s="42">
        <v>90</v>
      </c>
      <c r="I1469" s="42">
        <v>0</v>
      </c>
      <c r="J1469" s="42">
        <v>0</v>
      </c>
      <c r="K1469" s="42">
        <v>0</v>
      </c>
      <c r="L1469" s="42">
        <v>3</v>
      </c>
      <c r="M1469" s="42">
        <v>0</v>
      </c>
      <c r="N1469" s="42">
        <v>3</v>
      </c>
      <c r="O1469" s="42">
        <v>1</v>
      </c>
      <c r="P1469" s="42">
        <v>0</v>
      </c>
      <c r="Q1469" s="42">
        <v>0</v>
      </c>
      <c r="R1469" s="42">
        <v>0</v>
      </c>
      <c r="S1469" s="42">
        <v>0</v>
      </c>
      <c r="T1469" s="42">
        <v>0</v>
      </c>
      <c r="U1469" s="42">
        <v>289</v>
      </c>
      <c r="V1469" s="42">
        <v>0</v>
      </c>
      <c r="W1469" s="42">
        <v>1</v>
      </c>
      <c r="X1469" s="44">
        <v>0</v>
      </c>
      <c r="Y1469" s="44">
        <v>3</v>
      </c>
      <c r="Z1469" s="44">
        <v>0</v>
      </c>
      <c r="AA1469" s="44">
        <v>0</v>
      </c>
      <c r="AB1469" s="44">
        <v>0</v>
      </c>
      <c r="AC1469" s="44">
        <v>0</v>
      </c>
      <c r="AD1469" s="44">
        <v>4</v>
      </c>
      <c r="AE1469" s="44">
        <v>0</v>
      </c>
      <c r="AF1469" s="25">
        <f t="shared" ref="AF1469:AF1474" si="598">G1469+H1469+I1469+J1469+K1469+L1469+M1469+N1469+O1469+P1469+Q1469+R1469+S1469+T1469+U1469+V1469+W1469+X1469+Y1469+Z1469+AA1469+AB1469+AC1469+AD1469</f>
        <v>395</v>
      </c>
      <c r="AG1469" s="25">
        <f t="shared" ref="AG1469:AG1474" si="599">G1469+H1469+I1469+J1469+K1469+L1469+M1469+N1469+O1469+P1469+Q1469+R1469+S1469+T1469+U1469+V1469+W1469+X1469+Z1469+Y1469+AA1469+AB1469+AC1469</f>
        <v>391</v>
      </c>
    </row>
    <row r="1470" spans="1:55" ht="15.75" x14ac:dyDescent="0.25">
      <c r="A1470" s="9" t="s">
        <v>1706</v>
      </c>
      <c r="B1470" s="9" t="s">
        <v>1899</v>
      </c>
      <c r="C1470" s="9" t="s">
        <v>1708</v>
      </c>
      <c r="D1470" s="15">
        <v>26</v>
      </c>
      <c r="E1470" s="9" t="s">
        <v>1963</v>
      </c>
      <c r="F1470" s="9" t="s">
        <v>1964</v>
      </c>
      <c r="G1470" s="42">
        <v>0</v>
      </c>
      <c r="H1470" s="42">
        <v>57</v>
      </c>
      <c r="I1470" s="42">
        <v>0</v>
      </c>
      <c r="J1470" s="42">
        <v>0</v>
      </c>
      <c r="K1470" s="42">
        <v>0</v>
      </c>
      <c r="L1470" s="42">
        <v>2</v>
      </c>
      <c r="M1470" s="42">
        <v>0</v>
      </c>
      <c r="N1470" s="42">
        <v>1</v>
      </c>
      <c r="O1470" s="42">
        <v>0</v>
      </c>
      <c r="P1470" s="42">
        <v>0</v>
      </c>
      <c r="Q1470" s="42">
        <v>0</v>
      </c>
      <c r="R1470" s="42">
        <v>0</v>
      </c>
      <c r="S1470" s="42">
        <v>0</v>
      </c>
      <c r="T1470" s="42">
        <v>0</v>
      </c>
      <c r="U1470" s="42">
        <v>226</v>
      </c>
      <c r="V1470" s="42">
        <v>0</v>
      </c>
      <c r="W1470" s="42">
        <v>0</v>
      </c>
      <c r="X1470" s="44">
        <v>0</v>
      </c>
      <c r="Y1470" s="44">
        <v>0</v>
      </c>
      <c r="Z1470" s="44">
        <v>0</v>
      </c>
      <c r="AA1470" s="44">
        <v>1</v>
      </c>
      <c r="AB1470" s="44">
        <v>0</v>
      </c>
      <c r="AC1470" s="44">
        <v>0</v>
      </c>
      <c r="AD1470" s="44">
        <v>4</v>
      </c>
      <c r="AE1470" s="44">
        <v>0</v>
      </c>
      <c r="AF1470" s="25">
        <f t="shared" si="598"/>
        <v>291</v>
      </c>
      <c r="AG1470" s="25">
        <f t="shared" si="599"/>
        <v>287</v>
      </c>
    </row>
    <row r="1471" spans="1:55" ht="15.75" x14ac:dyDescent="0.25">
      <c r="A1471" s="9" t="s">
        <v>1706</v>
      </c>
      <c r="B1471" s="9" t="s">
        <v>1899</v>
      </c>
      <c r="C1471" s="9" t="s">
        <v>1708</v>
      </c>
      <c r="D1471" s="15">
        <v>26</v>
      </c>
      <c r="E1471" s="9" t="s">
        <v>1965</v>
      </c>
      <c r="F1471" s="9" t="s">
        <v>1966</v>
      </c>
      <c r="G1471" s="42">
        <v>0</v>
      </c>
      <c r="H1471" s="42">
        <v>29</v>
      </c>
      <c r="I1471" s="42">
        <v>0</v>
      </c>
      <c r="J1471" s="42">
        <v>0</v>
      </c>
      <c r="K1471" s="42">
        <v>0</v>
      </c>
      <c r="L1471" s="42">
        <v>0</v>
      </c>
      <c r="M1471" s="42">
        <v>0</v>
      </c>
      <c r="N1471" s="42">
        <v>1</v>
      </c>
      <c r="O1471" s="42">
        <v>0</v>
      </c>
      <c r="P1471" s="42">
        <v>0</v>
      </c>
      <c r="Q1471" s="42">
        <v>0</v>
      </c>
      <c r="R1471" s="42">
        <v>0</v>
      </c>
      <c r="S1471" s="42">
        <v>0</v>
      </c>
      <c r="T1471" s="42">
        <v>0</v>
      </c>
      <c r="U1471" s="42">
        <v>256</v>
      </c>
      <c r="V1471" s="42">
        <v>0</v>
      </c>
      <c r="W1471" s="42">
        <v>0</v>
      </c>
      <c r="X1471" s="44">
        <v>0</v>
      </c>
      <c r="Y1471" s="44">
        <v>0</v>
      </c>
      <c r="Z1471" s="44">
        <v>1</v>
      </c>
      <c r="AA1471" s="44">
        <v>0</v>
      </c>
      <c r="AB1471" s="44">
        <v>0</v>
      </c>
      <c r="AC1471" s="44">
        <v>1</v>
      </c>
      <c r="AD1471" s="44">
        <v>8</v>
      </c>
      <c r="AE1471" s="44">
        <v>0</v>
      </c>
      <c r="AF1471" s="25">
        <f t="shared" si="598"/>
        <v>296</v>
      </c>
      <c r="AG1471" s="25">
        <f t="shared" si="599"/>
        <v>288</v>
      </c>
    </row>
    <row r="1472" spans="1:55" ht="15.75" x14ac:dyDescent="0.25">
      <c r="A1472" s="9" t="s">
        <v>1706</v>
      </c>
      <c r="B1472" s="9" t="s">
        <v>1899</v>
      </c>
      <c r="C1472" s="9" t="s">
        <v>1708</v>
      </c>
      <c r="D1472" s="15">
        <v>26</v>
      </c>
      <c r="E1472" s="9" t="s">
        <v>1967</v>
      </c>
      <c r="F1472" s="9" t="s">
        <v>1968</v>
      </c>
      <c r="G1472" s="41">
        <v>0</v>
      </c>
      <c r="H1472" s="41">
        <v>41</v>
      </c>
      <c r="I1472" s="41">
        <v>1</v>
      </c>
      <c r="J1472" s="41">
        <v>0</v>
      </c>
      <c r="K1472" s="41">
        <v>0</v>
      </c>
      <c r="L1472" s="41">
        <v>1</v>
      </c>
      <c r="M1472" s="41">
        <v>0</v>
      </c>
      <c r="N1472" s="41">
        <v>0</v>
      </c>
      <c r="O1472" s="41">
        <v>1</v>
      </c>
      <c r="P1472" s="41">
        <v>0</v>
      </c>
      <c r="Q1472" s="41">
        <v>0</v>
      </c>
      <c r="R1472" s="41">
        <v>0</v>
      </c>
      <c r="S1472" s="41">
        <v>0</v>
      </c>
      <c r="T1472" s="41">
        <v>0</v>
      </c>
      <c r="U1472" s="41">
        <v>390</v>
      </c>
      <c r="V1472" s="41">
        <v>1</v>
      </c>
      <c r="W1472" s="41">
        <v>0</v>
      </c>
      <c r="X1472" s="42">
        <v>0</v>
      </c>
      <c r="Y1472" s="42">
        <v>0</v>
      </c>
      <c r="Z1472" s="42">
        <v>0</v>
      </c>
      <c r="AA1472" s="42">
        <v>0</v>
      </c>
      <c r="AB1472" s="42">
        <v>1</v>
      </c>
      <c r="AC1472" s="42">
        <v>0</v>
      </c>
      <c r="AD1472" s="42">
        <v>12</v>
      </c>
      <c r="AE1472" s="44">
        <v>0</v>
      </c>
      <c r="AF1472" s="25">
        <f t="shared" si="598"/>
        <v>448</v>
      </c>
      <c r="AG1472" s="25">
        <f t="shared" si="599"/>
        <v>436</v>
      </c>
    </row>
    <row r="1473" spans="1:55" ht="15.75" x14ac:dyDescent="0.25">
      <c r="A1473" s="9" t="s">
        <v>1706</v>
      </c>
      <c r="B1473" s="9" t="s">
        <v>1899</v>
      </c>
      <c r="C1473" s="9" t="s">
        <v>1708</v>
      </c>
      <c r="D1473" s="15">
        <v>26</v>
      </c>
      <c r="E1473" s="9" t="s">
        <v>1969</v>
      </c>
      <c r="F1473" s="9" t="s">
        <v>1970</v>
      </c>
      <c r="G1473" s="42">
        <v>0</v>
      </c>
      <c r="H1473" s="42">
        <v>13</v>
      </c>
      <c r="I1473" s="42">
        <v>0</v>
      </c>
      <c r="J1473" s="42">
        <v>0</v>
      </c>
      <c r="K1473" s="42">
        <v>0</v>
      </c>
      <c r="L1473" s="42">
        <v>1</v>
      </c>
      <c r="M1473" s="42">
        <v>0</v>
      </c>
      <c r="N1473" s="42">
        <v>0</v>
      </c>
      <c r="O1473" s="42">
        <v>0</v>
      </c>
      <c r="P1473" s="42">
        <v>0</v>
      </c>
      <c r="Q1473" s="42">
        <v>0</v>
      </c>
      <c r="R1473" s="42">
        <v>0</v>
      </c>
      <c r="S1473" s="42">
        <v>0</v>
      </c>
      <c r="T1473" s="42">
        <v>0</v>
      </c>
      <c r="U1473" s="42">
        <v>248</v>
      </c>
      <c r="V1473" s="42">
        <v>1</v>
      </c>
      <c r="W1473" s="42">
        <v>0</v>
      </c>
      <c r="X1473" s="44">
        <v>0</v>
      </c>
      <c r="Y1473" s="44">
        <v>1</v>
      </c>
      <c r="Z1473" s="44">
        <v>0</v>
      </c>
      <c r="AA1473" s="44">
        <v>0</v>
      </c>
      <c r="AB1473" s="44">
        <v>0</v>
      </c>
      <c r="AC1473" s="44">
        <v>0</v>
      </c>
      <c r="AD1473" s="44">
        <v>3</v>
      </c>
      <c r="AE1473" s="44">
        <v>0</v>
      </c>
      <c r="AF1473" s="25">
        <f t="shared" si="598"/>
        <v>267</v>
      </c>
      <c r="AG1473" s="25">
        <f t="shared" si="599"/>
        <v>264</v>
      </c>
    </row>
    <row r="1474" spans="1:55" ht="15.75" x14ac:dyDescent="0.25">
      <c r="A1474" s="9" t="s">
        <v>1706</v>
      </c>
      <c r="B1474" s="9" t="s">
        <v>1899</v>
      </c>
      <c r="C1474" s="9" t="s">
        <v>1708</v>
      </c>
      <c r="D1474" s="15">
        <v>26</v>
      </c>
      <c r="E1474" s="9" t="s">
        <v>1971</v>
      </c>
      <c r="F1474" s="9" t="s">
        <v>1972</v>
      </c>
      <c r="G1474" s="42">
        <v>0</v>
      </c>
      <c r="H1474" s="42">
        <v>55</v>
      </c>
      <c r="I1474" s="42">
        <v>0</v>
      </c>
      <c r="J1474" s="42">
        <v>0</v>
      </c>
      <c r="K1474" s="42">
        <v>0</v>
      </c>
      <c r="L1474" s="42">
        <v>0</v>
      </c>
      <c r="M1474" s="42">
        <v>0</v>
      </c>
      <c r="N1474" s="42">
        <v>1</v>
      </c>
      <c r="O1474" s="42">
        <v>0</v>
      </c>
      <c r="P1474" s="42">
        <v>0</v>
      </c>
      <c r="Q1474" s="42">
        <v>0</v>
      </c>
      <c r="R1474" s="42">
        <v>0</v>
      </c>
      <c r="S1474" s="42">
        <v>0</v>
      </c>
      <c r="T1474" s="42">
        <v>0</v>
      </c>
      <c r="U1474" s="42">
        <v>393</v>
      </c>
      <c r="V1474" s="42">
        <v>1</v>
      </c>
      <c r="W1474" s="42">
        <v>1</v>
      </c>
      <c r="X1474" s="44">
        <v>0</v>
      </c>
      <c r="Y1474" s="44">
        <v>0</v>
      </c>
      <c r="Z1474" s="44">
        <v>0</v>
      </c>
      <c r="AA1474" s="44">
        <v>0</v>
      </c>
      <c r="AB1474" s="44">
        <v>0</v>
      </c>
      <c r="AC1474" s="44">
        <v>1</v>
      </c>
      <c r="AD1474" s="44">
        <v>4</v>
      </c>
      <c r="AE1474" s="44">
        <v>0</v>
      </c>
      <c r="AF1474" s="25">
        <f t="shared" si="598"/>
        <v>456</v>
      </c>
      <c r="AG1474" s="25">
        <f t="shared" si="599"/>
        <v>452</v>
      </c>
    </row>
    <row r="1475" spans="1:55" s="26" customFormat="1" ht="15.75" x14ac:dyDescent="0.25">
      <c r="A1475" s="60"/>
      <c r="B1475" s="60"/>
      <c r="C1475" s="61"/>
      <c r="D1475" s="62"/>
      <c r="E1475" s="23" t="s">
        <v>121</v>
      </c>
      <c r="F1475" s="66" t="s">
        <v>10</v>
      </c>
      <c r="G1475" s="66">
        <f>SUM(G1468:G1474)</f>
        <v>1</v>
      </c>
      <c r="H1475" s="66">
        <f t="shared" ref="H1475:AG1475" si="600">SUM(H1468:H1474)</f>
        <v>346</v>
      </c>
      <c r="I1475" s="66">
        <f t="shared" si="600"/>
        <v>2</v>
      </c>
      <c r="J1475" s="66">
        <f t="shared" si="600"/>
        <v>0</v>
      </c>
      <c r="K1475" s="66">
        <f t="shared" si="600"/>
        <v>0</v>
      </c>
      <c r="L1475" s="66">
        <f t="shared" si="600"/>
        <v>8</v>
      </c>
      <c r="M1475" s="66">
        <f t="shared" si="600"/>
        <v>0</v>
      </c>
      <c r="N1475" s="66">
        <f t="shared" si="600"/>
        <v>7</v>
      </c>
      <c r="O1475" s="66">
        <f t="shared" si="600"/>
        <v>2</v>
      </c>
      <c r="P1475" s="66">
        <f t="shared" si="600"/>
        <v>0</v>
      </c>
      <c r="Q1475" s="66">
        <f t="shared" si="600"/>
        <v>0</v>
      </c>
      <c r="R1475" s="66">
        <f t="shared" si="600"/>
        <v>0</v>
      </c>
      <c r="S1475" s="66">
        <f t="shared" si="600"/>
        <v>0</v>
      </c>
      <c r="T1475" s="66">
        <f t="shared" si="600"/>
        <v>2</v>
      </c>
      <c r="U1475" s="66">
        <f t="shared" si="600"/>
        <v>2205</v>
      </c>
      <c r="V1475" s="66">
        <f t="shared" si="600"/>
        <v>3</v>
      </c>
      <c r="W1475" s="66">
        <f t="shared" si="600"/>
        <v>2</v>
      </c>
      <c r="X1475" s="66">
        <f t="shared" si="600"/>
        <v>0</v>
      </c>
      <c r="Y1475" s="66">
        <f t="shared" si="600"/>
        <v>4</v>
      </c>
      <c r="Z1475" s="66">
        <f t="shared" si="600"/>
        <v>2</v>
      </c>
      <c r="AA1475" s="66">
        <f t="shared" si="600"/>
        <v>1</v>
      </c>
      <c r="AB1475" s="66">
        <f t="shared" si="600"/>
        <v>1</v>
      </c>
      <c r="AC1475" s="66">
        <f t="shared" si="600"/>
        <v>2</v>
      </c>
      <c r="AD1475" s="66">
        <f t="shared" si="600"/>
        <v>39</v>
      </c>
      <c r="AE1475" s="66">
        <f t="shared" si="600"/>
        <v>0</v>
      </c>
      <c r="AF1475" s="67">
        <f t="shared" si="600"/>
        <v>2627</v>
      </c>
      <c r="AG1475" s="67">
        <f t="shared" si="600"/>
        <v>2588</v>
      </c>
      <c r="AH1475" s="83"/>
      <c r="AI1475" s="83"/>
      <c r="AJ1475" s="83"/>
      <c r="AK1475" s="83"/>
      <c r="AL1475" s="83"/>
      <c r="AM1475" s="83"/>
      <c r="AN1475" s="83"/>
      <c r="AO1475" s="83"/>
      <c r="AP1475" s="83"/>
      <c r="AQ1475" s="83"/>
      <c r="AR1475" s="83"/>
      <c r="AS1475" s="83"/>
      <c r="AT1475" s="83"/>
      <c r="AU1475" s="83"/>
      <c r="AV1475" s="83"/>
      <c r="AW1475" s="83"/>
      <c r="AX1475" s="83"/>
      <c r="AY1475" s="83"/>
      <c r="AZ1475" s="83"/>
      <c r="BA1475" s="83"/>
      <c r="BB1475" s="83"/>
      <c r="BC1475" s="83"/>
    </row>
    <row r="1476" spans="1:55" ht="15.75" x14ac:dyDescent="0.25">
      <c r="A1476" s="97"/>
      <c r="B1476" s="98"/>
      <c r="C1476" s="98"/>
      <c r="D1476" s="98"/>
      <c r="E1476" s="98"/>
      <c r="F1476" s="98"/>
      <c r="G1476" s="98"/>
      <c r="H1476" s="98"/>
      <c r="I1476" s="98"/>
      <c r="J1476" s="98"/>
      <c r="K1476" s="98"/>
      <c r="L1476" s="98"/>
      <c r="M1476" s="98"/>
      <c r="N1476" s="98"/>
      <c r="O1476" s="98"/>
      <c r="P1476" s="98"/>
      <c r="Q1476" s="98"/>
      <c r="R1476" s="98"/>
      <c r="S1476" s="98"/>
      <c r="T1476" s="98"/>
      <c r="U1476" s="98"/>
      <c r="V1476" s="98"/>
      <c r="W1476" s="98"/>
      <c r="X1476" s="98"/>
      <c r="Y1476" s="98"/>
      <c r="Z1476" s="98"/>
      <c r="AA1476" s="98"/>
      <c r="AB1476" s="98"/>
      <c r="AC1476" s="98"/>
      <c r="AD1476" s="98"/>
      <c r="AE1476" s="98"/>
      <c r="AF1476" s="98"/>
      <c r="AG1476" s="99"/>
    </row>
    <row r="1477" spans="1:55" ht="15.75" x14ac:dyDescent="0.25">
      <c r="A1477" s="9" t="s">
        <v>1706</v>
      </c>
      <c r="B1477" s="9" t="s">
        <v>1899</v>
      </c>
      <c r="C1477" s="9" t="s">
        <v>1708</v>
      </c>
      <c r="D1477" s="15">
        <v>27</v>
      </c>
      <c r="E1477" s="9" t="s">
        <v>1973</v>
      </c>
      <c r="F1477" s="9" t="s">
        <v>1974</v>
      </c>
      <c r="G1477" s="41">
        <v>0</v>
      </c>
      <c r="H1477" s="41">
        <v>81</v>
      </c>
      <c r="I1477" s="41">
        <v>0</v>
      </c>
      <c r="J1477" s="41">
        <v>0</v>
      </c>
      <c r="K1477" s="41">
        <v>0</v>
      </c>
      <c r="L1477" s="41">
        <v>1</v>
      </c>
      <c r="M1477" s="41">
        <v>1</v>
      </c>
      <c r="N1477" s="41">
        <v>0</v>
      </c>
      <c r="O1477" s="41">
        <v>0</v>
      </c>
      <c r="P1477" s="41">
        <v>0</v>
      </c>
      <c r="Q1477" s="41">
        <v>0</v>
      </c>
      <c r="R1477" s="41">
        <v>0</v>
      </c>
      <c r="S1477" s="41">
        <v>0</v>
      </c>
      <c r="T1477" s="41">
        <v>0</v>
      </c>
      <c r="U1477" s="41">
        <v>719</v>
      </c>
      <c r="V1477" s="41">
        <v>0</v>
      </c>
      <c r="W1477" s="41">
        <v>0</v>
      </c>
      <c r="X1477" s="42">
        <v>2</v>
      </c>
      <c r="Y1477" s="42">
        <v>1</v>
      </c>
      <c r="Z1477" s="42">
        <v>0</v>
      </c>
      <c r="AA1477" s="42">
        <v>0</v>
      </c>
      <c r="AB1477" s="42">
        <v>0</v>
      </c>
      <c r="AC1477" s="42">
        <v>0</v>
      </c>
      <c r="AD1477" s="42">
        <v>3</v>
      </c>
      <c r="AE1477" s="44">
        <v>0</v>
      </c>
      <c r="AF1477" s="25">
        <f>G1477+H1477+I1477+J1477+K1477+L1477+M1477+N1477+O1477+P1477+Q1477+R1477+S1477+T1477+U1477+V1477+W1477+X1477+Y1477+Z1477+AA1477+AB1477+AC1477+AD1477</f>
        <v>808</v>
      </c>
      <c r="AG1477" s="25">
        <f>G1477+H1477+I1477+J1477+K1477+L1477+M1477+N1477+O1477+P1477+Q1477+R1477+S1477+T1477+U1477+V1477+W1477+X1477+Z1477+Y1477+AA1477+AB1477+AC1477</f>
        <v>805</v>
      </c>
    </row>
    <row r="1478" spans="1:55" ht="15.75" x14ac:dyDescent="0.25">
      <c r="A1478" s="9" t="s">
        <v>1706</v>
      </c>
      <c r="B1478" s="9" t="s">
        <v>1899</v>
      </c>
      <c r="C1478" s="9" t="s">
        <v>1708</v>
      </c>
      <c r="D1478" s="15">
        <v>27</v>
      </c>
      <c r="E1478" s="9" t="s">
        <v>1975</v>
      </c>
      <c r="F1478" s="9" t="s">
        <v>1976</v>
      </c>
      <c r="G1478" s="42">
        <v>1</v>
      </c>
      <c r="H1478" s="42">
        <v>18</v>
      </c>
      <c r="I1478" s="42">
        <v>0</v>
      </c>
      <c r="J1478" s="42">
        <v>0</v>
      </c>
      <c r="K1478" s="42">
        <v>0</v>
      </c>
      <c r="L1478" s="42">
        <v>0</v>
      </c>
      <c r="M1478" s="42">
        <v>0</v>
      </c>
      <c r="N1478" s="42">
        <v>0</v>
      </c>
      <c r="O1478" s="42">
        <v>0</v>
      </c>
      <c r="P1478" s="42">
        <v>0</v>
      </c>
      <c r="Q1478" s="42">
        <v>0</v>
      </c>
      <c r="R1478" s="42">
        <v>0</v>
      </c>
      <c r="S1478" s="42">
        <v>0</v>
      </c>
      <c r="T1478" s="42">
        <v>1</v>
      </c>
      <c r="U1478" s="42">
        <v>253</v>
      </c>
      <c r="V1478" s="42">
        <v>0</v>
      </c>
      <c r="W1478" s="42">
        <v>0</v>
      </c>
      <c r="X1478" s="44">
        <v>0</v>
      </c>
      <c r="Y1478" s="44">
        <v>0</v>
      </c>
      <c r="Z1478" s="44">
        <v>0</v>
      </c>
      <c r="AA1478" s="44">
        <v>0</v>
      </c>
      <c r="AB1478" s="44">
        <v>0</v>
      </c>
      <c r="AC1478" s="44">
        <v>1</v>
      </c>
      <c r="AD1478" s="44">
        <v>2</v>
      </c>
      <c r="AE1478" s="44">
        <v>0</v>
      </c>
      <c r="AF1478" s="25">
        <f t="shared" ref="AF1478:AF1485" si="601">G1478+H1478+I1478+J1478+K1478+L1478+M1478+N1478+O1478+P1478+Q1478+R1478+S1478+T1478+U1478+V1478+W1478+X1478+Y1478+Z1478+AA1478+AB1478+AC1478+AD1478</f>
        <v>276</v>
      </c>
      <c r="AG1478" s="25">
        <f t="shared" ref="AG1478:AG1485" si="602">G1478+H1478+I1478+J1478+K1478+L1478+M1478+N1478+O1478+P1478+Q1478+R1478+S1478+T1478+U1478+V1478+W1478+X1478+Z1478+Y1478+AA1478+AB1478+AC1478</f>
        <v>274</v>
      </c>
    </row>
    <row r="1479" spans="1:55" ht="15.75" x14ac:dyDescent="0.25">
      <c r="A1479" s="9" t="s">
        <v>1706</v>
      </c>
      <c r="B1479" s="9" t="s">
        <v>1899</v>
      </c>
      <c r="C1479" s="9" t="s">
        <v>1708</v>
      </c>
      <c r="D1479" s="15">
        <v>27</v>
      </c>
      <c r="E1479" s="9" t="s">
        <v>1977</v>
      </c>
      <c r="F1479" s="9" t="s">
        <v>1978</v>
      </c>
      <c r="G1479" s="42">
        <v>0</v>
      </c>
      <c r="H1479" s="42">
        <v>14</v>
      </c>
      <c r="I1479" s="42">
        <v>0</v>
      </c>
      <c r="J1479" s="42">
        <v>0</v>
      </c>
      <c r="K1479" s="42">
        <v>0</v>
      </c>
      <c r="L1479" s="42">
        <v>0</v>
      </c>
      <c r="M1479" s="42">
        <v>0</v>
      </c>
      <c r="N1479" s="42">
        <v>0</v>
      </c>
      <c r="O1479" s="42">
        <v>0</v>
      </c>
      <c r="P1479" s="42">
        <v>0</v>
      </c>
      <c r="Q1479" s="42">
        <v>0</v>
      </c>
      <c r="R1479" s="42">
        <v>0</v>
      </c>
      <c r="S1479" s="42">
        <v>0</v>
      </c>
      <c r="T1479" s="42">
        <v>0</v>
      </c>
      <c r="U1479" s="42">
        <v>277</v>
      </c>
      <c r="V1479" s="42">
        <v>1</v>
      </c>
      <c r="W1479" s="42">
        <v>0</v>
      </c>
      <c r="X1479" s="44">
        <v>0</v>
      </c>
      <c r="Y1479" s="44">
        <v>0</v>
      </c>
      <c r="Z1479" s="44">
        <v>0</v>
      </c>
      <c r="AA1479" s="44">
        <v>0</v>
      </c>
      <c r="AB1479" s="44">
        <v>0</v>
      </c>
      <c r="AC1479" s="44">
        <v>0</v>
      </c>
      <c r="AD1479" s="44">
        <v>1</v>
      </c>
      <c r="AE1479" s="44">
        <v>0</v>
      </c>
      <c r="AF1479" s="25">
        <f t="shared" si="601"/>
        <v>293</v>
      </c>
      <c r="AG1479" s="25">
        <f t="shared" si="602"/>
        <v>292</v>
      </c>
    </row>
    <row r="1480" spans="1:55" ht="15.75" x14ac:dyDescent="0.25">
      <c r="A1480" s="9" t="s">
        <v>1706</v>
      </c>
      <c r="B1480" s="9" t="s">
        <v>1899</v>
      </c>
      <c r="C1480" s="9" t="s">
        <v>1708</v>
      </c>
      <c r="D1480" s="15">
        <v>27</v>
      </c>
      <c r="E1480" s="9" t="s">
        <v>1979</v>
      </c>
      <c r="F1480" s="9" t="s">
        <v>1980</v>
      </c>
      <c r="G1480" s="42">
        <v>0</v>
      </c>
      <c r="H1480" s="42">
        <v>29</v>
      </c>
      <c r="I1480" s="42">
        <v>1</v>
      </c>
      <c r="J1480" s="42">
        <v>0</v>
      </c>
      <c r="K1480" s="42">
        <v>0</v>
      </c>
      <c r="L1480" s="42">
        <v>0</v>
      </c>
      <c r="M1480" s="42">
        <v>0</v>
      </c>
      <c r="N1480" s="42">
        <v>0</v>
      </c>
      <c r="O1480" s="42">
        <v>0</v>
      </c>
      <c r="P1480" s="42">
        <v>0</v>
      </c>
      <c r="Q1480" s="42">
        <v>0</v>
      </c>
      <c r="R1480" s="42">
        <v>0</v>
      </c>
      <c r="S1480" s="42">
        <v>0</v>
      </c>
      <c r="T1480" s="42">
        <v>0</v>
      </c>
      <c r="U1480" s="42">
        <v>284</v>
      </c>
      <c r="V1480" s="42">
        <v>0</v>
      </c>
      <c r="W1480" s="42">
        <v>0</v>
      </c>
      <c r="X1480" s="44">
        <v>0</v>
      </c>
      <c r="Y1480" s="44">
        <v>0</v>
      </c>
      <c r="Z1480" s="44">
        <v>0</v>
      </c>
      <c r="AA1480" s="44">
        <v>0</v>
      </c>
      <c r="AB1480" s="44">
        <v>0</v>
      </c>
      <c r="AC1480" s="44">
        <v>0</v>
      </c>
      <c r="AD1480" s="44">
        <v>4</v>
      </c>
      <c r="AE1480" s="44">
        <v>0</v>
      </c>
      <c r="AF1480" s="25">
        <f t="shared" si="601"/>
        <v>318</v>
      </c>
      <c r="AG1480" s="25">
        <f t="shared" si="602"/>
        <v>314</v>
      </c>
    </row>
    <row r="1481" spans="1:55" ht="15.75" x14ac:dyDescent="0.25">
      <c r="A1481" s="9" t="s">
        <v>1706</v>
      </c>
      <c r="B1481" s="9" t="s">
        <v>1899</v>
      </c>
      <c r="C1481" s="9" t="s">
        <v>1708</v>
      </c>
      <c r="D1481" s="15">
        <v>27</v>
      </c>
      <c r="E1481" s="9" t="s">
        <v>1981</v>
      </c>
      <c r="F1481" s="9" t="s">
        <v>1982</v>
      </c>
      <c r="G1481" s="41">
        <v>1</v>
      </c>
      <c r="H1481" s="41">
        <v>28</v>
      </c>
      <c r="I1481" s="41">
        <v>0</v>
      </c>
      <c r="J1481" s="41">
        <v>0</v>
      </c>
      <c r="K1481" s="41">
        <v>0</v>
      </c>
      <c r="L1481" s="41">
        <v>1</v>
      </c>
      <c r="M1481" s="41">
        <v>0</v>
      </c>
      <c r="N1481" s="41">
        <v>3</v>
      </c>
      <c r="O1481" s="41">
        <v>0</v>
      </c>
      <c r="P1481" s="41">
        <v>0</v>
      </c>
      <c r="Q1481" s="41">
        <v>1</v>
      </c>
      <c r="R1481" s="41">
        <v>0</v>
      </c>
      <c r="S1481" s="41">
        <v>0</v>
      </c>
      <c r="T1481" s="41">
        <v>0</v>
      </c>
      <c r="U1481" s="41">
        <v>214</v>
      </c>
      <c r="V1481" s="41">
        <v>1</v>
      </c>
      <c r="W1481" s="41">
        <v>0</v>
      </c>
      <c r="X1481" s="42">
        <v>0</v>
      </c>
      <c r="Y1481" s="42">
        <v>1</v>
      </c>
      <c r="Z1481" s="42">
        <v>0</v>
      </c>
      <c r="AA1481" s="42">
        <v>0</v>
      </c>
      <c r="AB1481" s="42">
        <v>0</v>
      </c>
      <c r="AC1481" s="42">
        <v>0</v>
      </c>
      <c r="AD1481" s="42">
        <v>2</v>
      </c>
      <c r="AE1481" s="44">
        <v>0</v>
      </c>
      <c r="AF1481" s="25">
        <f t="shared" si="601"/>
        <v>252</v>
      </c>
      <c r="AG1481" s="25">
        <f t="shared" si="602"/>
        <v>250</v>
      </c>
    </row>
    <row r="1482" spans="1:55" ht="15.75" x14ac:dyDescent="0.25">
      <c r="A1482" s="9" t="s">
        <v>1706</v>
      </c>
      <c r="B1482" s="9" t="s">
        <v>1899</v>
      </c>
      <c r="C1482" s="9" t="s">
        <v>1708</v>
      </c>
      <c r="D1482" s="15">
        <v>27</v>
      </c>
      <c r="E1482" s="9" t="s">
        <v>1983</v>
      </c>
      <c r="F1482" s="9" t="s">
        <v>1984</v>
      </c>
      <c r="G1482" s="42">
        <v>0</v>
      </c>
      <c r="H1482" s="42">
        <v>16</v>
      </c>
      <c r="I1482" s="42">
        <v>1</v>
      </c>
      <c r="J1482" s="42">
        <v>1</v>
      </c>
      <c r="K1482" s="42">
        <v>1</v>
      </c>
      <c r="L1482" s="42">
        <v>0</v>
      </c>
      <c r="M1482" s="42">
        <v>0</v>
      </c>
      <c r="N1482" s="42">
        <v>0</v>
      </c>
      <c r="O1482" s="42">
        <v>0</v>
      </c>
      <c r="P1482" s="42">
        <v>0</v>
      </c>
      <c r="Q1482" s="42">
        <v>0</v>
      </c>
      <c r="R1482" s="42">
        <v>0</v>
      </c>
      <c r="S1482" s="42">
        <v>0</v>
      </c>
      <c r="T1482" s="42">
        <v>0</v>
      </c>
      <c r="U1482" s="42">
        <v>525</v>
      </c>
      <c r="V1482" s="42">
        <v>1</v>
      </c>
      <c r="W1482" s="42">
        <v>0</v>
      </c>
      <c r="X1482" s="44">
        <v>0</v>
      </c>
      <c r="Y1482" s="44">
        <v>0</v>
      </c>
      <c r="Z1482" s="44">
        <v>0</v>
      </c>
      <c r="AA1482" s="44">
        <v>0</v>
      </c>
      <c r="AB1482" s="44">
        <v>1</v>
      </c>
      <c r="AC1482" s="44">
        <v>0</v>
      </c>
      <c r="AD1482" s="44">
        <v>4</v>
      </c>
      <c r="AE1482" s="44">
        <v>0</v>
      </c>
      <c r="AF1482" s="25">
        <f t="shared" si="601"/>
        <v>550</v>
      </c>
      <c r="AG1482" s="25">
        <f t="shared" si="602"/>
        <v>546</v>
      </c>
    </row>
    <row r="1483" spans="1:55" ht="15.75" x14ac:dyDescent="0.25">
      <c r="A1483" s="9" t="s">
        <v>1706</v>
      </c>
      <c r="B1483" s="9" t="s">
        <v>1899</v>
      </c>
      <c r="C1483" s="9" t="s">
        <v>1708</v>
      </c>
      <c r="D1483" s="15">
        <v>27</v>
      </c>
      <c r="E1483" s="9" t="s">
        <v>1985</v>
      </c>
      <c r="F1483" s="9" t="s">
        <v>1986</v>
      </c>
      <c r="G1483" s="42">
        <v>0</v>
      </c>
      <c r="H1483" s="42">
        <v>30</v>
      </c>
      <c r="I1483" s="42">
        <v>0</v>
      </c>
      <c r="J1483" s="42">
        <v>0</v>
      </c>
      <c r="K1483" s="42">
        <v>0</v>
      </c>
      <c r="L1483" s="42">
        <v>0</v>
      </c>
      <c r="M1483" s="42">
        <v>0</v>
      </c>
      <c r="N1483" s="42">
        <v>0</v>
      </c>
      <c r="O1483" s="42">
        <v>0</v>
      </c>
      <c r="P1483" s="42">
        <v>0</v>
      </c>
      <c r="Q1483" s="42">
        <v>0</v>
      </c>
      <c r="R1483" s="42">
        <v>0</v>
      </c>
      <c r="S1483" s="42">
        <v>0</v>
      </c>
      <c r="T1483" s="42">
        <v>0</v>
      </c>
      <c r="U1483" s="42">
        <v>506</v>
      </c>
      <c r="V1483" s="42">
        <v>2</v>
      </c>
      <c r="W1483" s="42">
        <v>0</v>
      </c>
      <c r="X1483" s="44">
        <v>1</v>
      </c>
      <c r="Y1483" s="44">
        <v>0</v>
      </c>
      <c r="Z1483" s="44">
        <v>3</v>
      </c>
      <c r="AA1483" s="44">
        <v>0</v>
      </c>
      <c r="AB1483" s="44">
        <v>0</v>
      </c>
      <c r="AC1483" s="44">
        <v>0</v>
      </c>
      <c r="AD1483" s="44">
        <v>11</v>
      </c>
      <c r="AE1483" s="44">
        <v>0</v>
      </c>
      <c r="AF1483" s="25">
        <f t="shared" si="601"/>
        <v>553</v>
      </c>
      <c r="AG1483" s="25">
        <f t="shared" si="602"/>
        <v>542</v>
      </c>
    </row>
    <row r="1484" spans="1:55" ht="15.75" x14ac:dyDescent="0.25">
      <c r="A1484" s="9" t="s">
        <v>1706</v>
      </c>
      <c r="B1484" s="9" t="s">
        <v>1899</v>
      </c>
      <c r="C1484" s="9" t="s">
        <v>1708</v>
      </c>
      <c r="D1484" s="15">
        <v>27</v>
      </c>
      <c r="E1484" s="9" t="s">
        <v>1987</v>
      </c>
      <c r="F1484" s="9" t="s">
        <v>1988</v>
      </c>
      <c r="G1484" s="42">
        <v>0</v>
      </c>
      <c r="H1484" s="42">
        <v>38</v>
      </c>
      <c r="I1484" s="42">
        <v>0</v>
      </c>
      <c r="J1484" s="42">
        <v>0</v>
      </c>
      <c r="K1484" s="42">
        <v>0</v>
      </c>
      <c r="L1484" s="42">
        <v>2</v>
      </c>
      <c r="M1484" s="42">
        <v>0</v>
      </c>
      <c r="N1484" s="42">
        <v>0</v>
      </c>
      <c r="O1484" s="42">
        <v>0</v>
      </c>
      <c r="P1484" s="42">
        <v>1</v>
      </c>
      <c r="Q1484" s="42">
        <v>0</v>
      </c>
      <c r="R1484" s="42">
        <v>0</v>
      </c>
      <c r="S1484" s="42">
        <v>0</v>
      </c>
      <c r="T1484" s="42">
        <v>0</v>
      </c>
      <c r="U1484" s="42">
        <v>500</v>
      </c>
      <c r="V1484" s="42">
        <v>0</v>
      </c>
      <c r="W1484" s="42">
        <v>0</v>
      </c>
      <c r="X1484" s="44">
        <v>0</v>
      </c>
      <c r="Y1484" s="44">
        <v>0</v>
      </c>
      <c r="Z1484" s="44">
        <v>1</v>
      </c>
      <c r="AA1484" s="44">
        <v>0</v>
      </c>
      <c r="AB1484" s="44">
        <v>0</v>
      </c>
      <c r="AC1484" s="44">
        <v>0</v>
      </c>
      <c r="AD1484" s="44">
        <v>7</v>
      </c>
      <c r="AE1484" s="44">
        <v>0</v>
      </c>
      <c r="AF1484" s="25">
        <f t="shared" si="601"/>
        <v>549</v>
      </c>
      <c r="AG1484" s="25">
        <f t="shared" si="602"/>
        <v>542</v>
      </c>
    </row>
    <row r="1485" spans="1:55" ht="15.75" x14ac:dyDescent="0.25">
      <c r="A1485" s="9" t="s">
        <v>1706</v>
      </c>
      <c r="B1485" s="9" t="s">
        <v>1899</v>
      </c>
      <c r="C1485" s="9" t="s">
        <v>1708</v>
      </c>
      <c r="D1485" s="15">
        <v>27</v>
      </c>
      <c r="E1485" s="9" t="s">
        <v>1989</v>
      </c>
      <c r="F1485" s="9" t="s">
        <v>1990</v>
      </c>
      <c r="G1485" s="41">
        <v>0</v>
      </c>
      <c r="H1485" s="41">
        <v>28</v>
      </c>
      <c r="I1485" s="41">
        <v>0</v>
      </c>
      <c r="J1485" s="41">
        <v>0</v>
      </c>
      <c r="K1485" s="41">
        <v>0</v>
      </c>
      <c r="L1485" s="41">
        <v>0</v>
      </c>
      <c r="M1485" s="41">
        <v>0</v>
      </c>
      <c r="N1485" s="41">
        <v>0</v>
      </c>
      <c r="O1485" s="41">
        <v>0</v>
      </c>
      <c r="P1485" s="41">
        <v>0</v>
      </c>
      <c r="Q1485" s="41">
        <v>0</v>
      </c>
      <c r="R1485" s="41">
        <v>0</v>
      </c>
      <c r="S1485" s="41">
        <v>0</v>
      </c>
      <c r="T1485" s="41">
        <v>0</v>
      </c>
      <c r="U1485" s="41">
        <v>263</v>
      </c>
      <c r="V1485" s="41">
        <v>1</v>
      </c>
      <c r="W1485" s="41">
        <v>0</v>
      </c>
      <c r="X1485" s="42">
        <v>0</v>
      </c>
      <c r="Y1485" s="42">
        <v>0</v>
      </c>
      <c r="Z1485" s="42">
        <v>0</v>
      </c>
      <c r="AA1485" s="42">
        <v>0</v>
      </c>
      <c r="AB1485" s="42">
        <v>0</v>
      </c>
      <c r="AC1485" s="42">
        <v>0</v>
      </c>
      <c r="AD1485" s="42">
        <v>2</v>
      </c>
      <c r="AE1485" s="44">
        <v>0</v>
      </c>
      <c r="AF1485" s="25">
        <f t="shared" si="601"/>
        <v>294</v>
      </c>
      <c r="AG1485" s="25">
        <f t="shared" si="602"/>
        <v>292</v>
      </c>
    </row>
    <row r="1486" spans="1:55" s="26" customFormat="1" ht="15.75" x14ac:dyDescent="0.25">
      <c r="A1486" s="60"/>
      <c r="B1486" s="60"/>
      <c r="C1486" s="61"/>
      <c r="D1486" s="62"/>
      <c r="E1486" s="23" t="s">
        <v>990</v>
      </c>
      <c r="F1486" s="66" t="s">
        <v>10</v>
      </c>
      <c r="G1486" s="66">
        <f>SUM(G1477:G1485)</f>
        <v>2</v>
      </c>
      <c r="H1486" s="66">
        <f t="shared" ref="H1486:AG1486" si="603">SUM(H1477:H1485)</f>
        <v>282</v>
      </c>
      <c r="I1486" s="66">
        <f t="shared" si="603"/>
        <v>2</v>
      </c>
      <c r="J1486" s="66">
        <f t="shared" si="603"/>
        <v>1</v>
      </c>
      <c r="K1486" s="66">
        <f t="shared" si="603"/>
        <v>1</v>
      </c>
      <c r="L1486" s="66">
        <f t="shared" si="603"/>
        <v>4</v>
      </c>
      <c r="M1486" s="66">
        <f t="shared" si="603"/>
        <v>1</v>
      </c>
      <c r="N1486" s="66">
        <f t="shared" si="603"/>
        <v>3</v>
      </c>
      <c r="O1486" s="66">
        <f t="shared" si="603"/>
        <v>0</v>
      </c>
      <c r="P1486" s="66">
        <f t="shared" si="603"/>
        <v>1</v>
      </c>
      <c r="Q1486" s="66">
        <f t="shared" si="603"/>
        <v>1</v>
      </c>
      <c r="R1486" s="66">
        <f t="shared" si="603"/>
        <v>0</v>
      </c>
      <c r="S1486" s="66">
        <f t="shared" si="603"/>
        <v>0</v>
      </c>
      <c r="T1486" s="66">
        <f t="shared" si="603"/>
        <v>1</v>
      </c>
      <c r="U1486" s="66">
        <f t="shared" si="603"/>
        <v>3541</v>
      </c>
      <c r="V1486" s="66">
        <f t="shared" si="603"/>
        <v>6</v>
      </c>
      <c r="W1486" s="66">
        <f t="shared" si="603"/>
        <v>0</v>
      </c>
      <c r="X1486" s="66">
        <f t="shared" si="603"/>
        <v>3</v>
      </c>
      <c r="Y1486" s="66">
        <f t="shared" si="603"/>
        <v>2</v>
      </c>
      <c r="Z1486" s="66">
        <f t="shared" si="603"/>
        <v>4</v>
      </c>
      <c r="AA1486" s="66">
        <f t="shared" si="603"/>
        <v>0</v>
      </c>
      <c r="AB1486" s="66">
        <f t="shared" si="603"/>
        <v>1</v>
      </c>
      <c r="AC1486" s="66">
        <f t="shared" si="603"/>
        <v>1</v>
      </c>
      <c r="AD1486" s="66">
        <f t="shared" si="603"/>
        <v>36</v>
      </c>
      <c r="AE1486" s="66">
        <f t="shared" si="603"/>
        <v>0</v>
      </c>
      <c r="AF1486" s="67">
        <f t="shared" si="603"/>
        <v>3893</v>
      </c>
      <c r="AG1486" s="67">
        <f t="shared" si="603"/>
        <v>3857</v>
      </c>
      <c r="AH1486" s="83"/>
      <c r="AI1486" s="83"/>
      <c r="AJ1486" s="83"/>
      <c r="AK1486" s="83"/>
      <c r="AL1486" s="83"/>
      <c r="AM1486" s="83"/>
      <c r="AN1486" s="83"/>
      <c r="AO1486" s="83"/>
      <c r="AP1486" s="83"/>
      <c r="AQ1486" s="83"/>
      <c r="AR1486" s="83"/>
      <c r="AS1486" s="83"/>
      <c r="AT1486" s="83"/>
      <c r="AU1486" s="83"/>
      <c r="AV1486" s="83"/>
      <c r="AW1486" s="83"/>
      <c r="AX1486" s="83"/>
      <c r="AY1486" s="83"/>
      <c r="AZ1486" s="83"/>
      <c r="BA1486" s="83"/>
      <c r="BB1486" s="83"/>
      <c r="BC1486" s="83"/>
    </row>
    <row r="1487" spans="1:55" ht="15.75" x14ac:dyDescent="0.25">
      <c r="A1487" s="97"/>
      <c r="B1487" s="98"/>
      <c r="C1487" s="98"/>
      <c r="D1487" s="98"/>
      <c r="E1487" s="98"/>
      <c r="F1487" s="98"/>
      <c r="G1487" s="98"/>
      <c r="H1487" s="98"/>
      <c r="I1487" s="98"/>
      <c r="J1487" s="98"/>
      <c r="K1487" s="98"/>
      <c r="L1487" s="98"/>
      <c r="M1487" s="98"/>
      <c r="N1487" s="98"/>
      <c r="O1487" s="98"/>
      <c r="P1487" s="98"/>
      <c r="Q1487" s="98"/>
      <c r="R1487" s="98"/>
      <c r="S1487" s="98"/>
      <c r="T1487" s="98"/>
      <c r="U1487" s="98"/>
      <c r="V1487" s="98"/>
      <c r="W1487" s="98"/>
      <c r="X1487" s="98"/>
      <c r="Y1487" s="98"/>
      <c r="Z1487" s="98"/>
      <c r="AA1487" s="98"/>
      <c r="AB1487" s="98"/>
      <c r="AC1487" s="98"/>
      <c r="AD1487" s="98"/>
      <c r="AE1487" s="98"/>
      <c r="AF1487" s="98"/>
      <c r="AG1487" s="99"/>
    </row>
    <row r="1488" spans="1:55" ht="15.75" x14ac:dyDescent="0.25">
      <c r="A1488" s="9" t="s">
        <v>1706</v>
      </c>
      <c r="B1488" s="9" t="s">
        <v>1899</v>
      </c>
      <c r="C1488" s="9" t="s">
        <v>1708</v>
      </c>
      <c r="D1488" s="15">
        <v>28</v>
      </c>
      <c r="E1488" s="9" t="s">
        <v>1991</v>
      </c>
      <c r="F1488" s="9" t="s">
        <v>1992</v>
      </c>
      <c r="G1488" s="41">
        <v>2</v>
      </c>
      <c r="H1488" s="41">
        <v>38</v>
      </c>
      <c r="I1488" s="41">
        <v>1</v>
      </c>
      <c r="J1488" s="41">
        <v>0</v>
      </c>
      <c r="K1488" s="41">
        <v>0</v>
      </c>
      <c r="L1488" s="41">
        <v>1</v>
      </c>
      <c r="M1488" s="41">
        <v>1</v>
      </c>
      <c r="N1488" s="41">
        <v>0</v>
      </c>
      <c r="O1488" s="41">
        <v>0</v>
      </c>
      <c r="P1488" s="41">
        <v>0</v>
      </c>
      <c r="Q1488" s="41">
        <v>0</v>
      </c>
      <c r="R1488" s="41">
        <v>0</v>
      </c>
      <c r="S1488" s="41">
        <v>0</v>
      </c>
      <c r="T1488" s="41">
        <v>0</v>
      </c>
      <c r="U1488" s="41">
        <v>602</v>
      </c>
      <c r="V1488" s="41">
        <v>0</v>
      </c>
      <c r="W1488" s="41">
        <v>0</v>
      </c>
      <c r="X1488" s="42">
        <v>0</v>
      </c>
      <c r="Y1488" s="42">
        <v>0</v>
      </c>
      <c r="Z1488" s="42">
        <v>0</v>
      </c>
      <c r="AA1488" s="42">
        <v>0</v>
      </c>
      <c r="AB1488" s="42">
        <v>0</v>
      </c>
      <c r="AC1488" s="42">
        <v>2</v>
      </c>
      <c r="AD1488" s="42">
        <v>6</v>
      </c>
      <c r="AE1488" s="44">
        <v>0</v>
      </c>
      <c r="AF1488" s="25">
        <f>G1488+H1488+I1488+J1488+K1488+L1488+M1488+N1488+O1488+P1488+Q1488+R1488+S1488+T1488+U1488+V1488+W1488+X1488+Y1488+Z1488+AA1488+AB1488+AC1488+AD1488</f>
        <v>653</v>
      </c>
      <c r="AG1488" s="25">
        <f>G1488+H1488+I1488+J1488+K1488+L1488+M1488+N1488+O1488+P1488+Q1488+R1488+S1488+T1488+U1488+V1488+W1488+X1488+Z1488+Y1488+AA1488+AB1488+AC1488</f>
        <v>647</v>
      </c>
    </row>
    <row r="1489" spans="1:55" ht="15.75" x14ac:dyDescent="0.25">
      <c r="A1489" s="9" t="s">
        <v>1706</v>
      </c>
      <c r="B1489" s="9" t="s">
        <v>1899</v>
      </c>
      <c r="C1489" s="9" t="s">
        <v>1708</v>
      </c>
      <c r="D1489" s="15">
        <v>28</v>
      </c>
      <c r="E1489" s="9" t="s">
        <v>397</v>
      </c>
      <c r="F1489" s="9" t="s">
        <v>1993</v>
      </c>
      <c r="G1489" s="42">
        <v>3</v>
      </c>
      <c r="H1489" s="42">
        <v>32</v>
      </c>
      <c r="I1489" s="42">
        <v>0</v>
      </c>
      <c r="J1489" s="42">
        <v>0</v>
      </c>
      <c r="K1489" s="42">
        <v>0</v>
      </c>
      <c r="L1489" s="42">
        <v>0</v>
      </c>
      <c r="M1489" s="42">
        <v>0</v>
      </c>
      <c r="N1489" s="42">
        <v>1</v>
      </c>
      <c r="O1489" s="42">
        <v>0</v>
      </c>
      <c r="P1489" s="42">
        <v>0</v>
      </c>
      <c r="Q1489" s="42">
        <v>0</v>
      </c>
      <c r="R1489" s="42">
        <v>0</v>
      </c>
      <c r="S1489" s="42">
        <v>0</v>
      </c>
      <c r="T1489" s="42">
        <v>0</v>
      </c>
      <c r="U1489" s="42">
        <v>556</v>
      </c>
      <c r="V1489" s="42">
        <v>1</v>
      </c>
      <c r="W1489" s="42">
        <v>0</v>
      </c>
      <c r="X1489" s="44">
        <v>0</v>
      </c>
      <c r="Y1489" s="44">
        <v>0</v>
      </c>
      <c r="Z1489" s="44">
        <v>0</v>
      </c>
      <c r="AA1489" s="44">
        <v>0</v>
      </c>
      <c r="AB1489" s="44">
        <v>0</v>
      </c>
      <c r="AC1489" s="44">
        <v>0</v>
      </c>
      <c r="AD1489" s="44">
        <v>3</v>
      </c>
      <c r="AE1489" s="44">
        <v>0</v>
      </c>
      <c r="AF1489" s="25">
        <f t="shared" ref="AF1489:AF1491" si="604">G1489+H1489+I1489+J1489+K1489+L1489+M1489+N1489+O1489+P1489+Q1489+R1489+S1489+T1489+U1489+V1489+W1489+X1489+Y1489+Z1489+AA1489+AB1489+AC1489+AD1489</f>
        <v>596</v>
      </c>
      <c r="AG1489" s="25">
        <f t="shared" ref="AG1489:AG1491" si="605">G1489+H1489+I1489+J1489+K1489+L1489+M1489+N1489+O1489+P1489+Q1489+R1489+S1489+T1489+U1489+V1489+W1489+X1489+Z1489+Y1489+AA1489+AB1489+AC1489</f>
        <v>593</v>
      </c>
    </row>
    <row r="1490" spans="1:55" ht="15.75" x14ac:dyDescent="0.25">
      <c r="A1490" s="9" t="s">
        <v>1706</v>
      </c>
      <c r="B1490" s="9" t="s">
        <v>1899</v>
      </c>
      <c r="C1490" s="9" t="s">
        <v>1708</v>
      </c>
      <c r="D1490" s="15">
        <v>28</v>
      </c>
      <c r="E1490" s="9" t="s">
        <v>1994</v>
      </c>
      <c r="F1490" s="9" t="s">
        <v>1995</v>
      </c>
      <c r="G1490" s="42">
        <v>0</v>
      </c>
      <c r="H1490" s="42">
        <v>31</v>
      </c>
      <c r="I1490" s="42">
        <v>0</v>
      </c>
      <c r="J1490" s="42">
        <v>0</v>
      </c>
      <c r="K1490" s="42">
        <v>0</v>
      </c>
      <c r="L1490" s="42">
        <v>0</v>
      </c>
      <c r="M1490" s="42">
        <v>1</v>
      </c>
      <c r="N1490" s="42">
        <v>0</v>
      </c>
      <c r="O1490" s="42">
        <v>0</v>
      </c>
      <c r="P1490" s="42">
        <v>0</v>
      </c>
      <c r="Q1490" s="42">
        <v>0</v>
      </c>
      <c r="R1490" s="42">
        <v>0</v>
      </c>
      <c r="S1490" s="42">
        <v>0</v>
      </c>
      <c r="T1490" s="42">
        <v>0</v>
      </c>
      <c r="U1490" s="42">
        <v>401</v>
      </c>
      <c r="V1490" s="42">
        <v>0</v>
      </c>
      <c r="W1490" s="42">
        <v>0</v>
      </c>
      <c r="X1490" s="44">
        <v>0</v>
      </c>
      <c r="Y1490" s="44">
        <v>0</v>
      </c>
      <c r="Z1490" s="44">
        <v>0</v>
      </c>
      <c r="AA1490" s="44">
        <v>0</v>
      </c>
      <c r="AB1490" s="44">
        <v>0</v>
      </c>
      <c r="AC1490" s="44">
        <v>1</v>
      </c>
      <c r="AD1490" s="44">
        <v>2</v>
      </c>
      <c r="AE1490" s="44">
        <v>0</v>
      </c>
      <c r="AF1490" s="25">
        <f t="shared" si="604"/>
        <v>436</v>
      </c>
      <c r="AG1490" s="25">
        <f t="shared" si="605"/>
        <v>434</v>
      </c>
    </row>
    <row r="1491" spans="1:55" ht="15.75" x14ac:dyDescent="0.25">
      <c r="A1491" s="9" t="s">
        <v>1706</v>
      </c>
      <c r="B1491" s="9" t="s">
        <v>1899</v>
      </c>
      <c r="C1491" s="9" t="s">
        <v>1708</v>
      </c>
      <c r="D1491" s="15">
        <v>28</v>
      </c>
      <c r="E1491" s="9" t="s">
        <v>1996</v>
      </c>
      <c r="F1491" s="9" t="s">
        <v>1997</v>
      </c>
      <c r="G1491" s="42">
        <v>3</v>
      </c>
      <c r="H1491" s="42">
        <v>68</v>
      </c>
      <c r="I1491" s="42">
        <v>2</v>
      </c>
      <c r="J1491" s="42">
        <v>0</v>
      </c>
      <c r="K1491" s="42">
        <v>0</v>
      </c>
      <c r="L1491" s="42">
        <v>0</v>
      </c>
      <c r="M1491" s="42">
        <v>1</v>
      </c>
      <c r="N1491" s="42">
        <v>1</v>
      </c>
      <c r="O1491" s="42">
        <v>0</v>
      </c>
      <c r="P1491" s="42">
        <v>0</v>
      </c>
      <c r="Q1491" s="42">
        <v>0</v>
      </c>
      <c r="R1491" s="42">
        <v>0</v>
      </c>
      <c r="S1491" s="42">
        <v>0</v>
      </c>
      <c r="T1491" s="42">
        <v>1</v>
      </c>
      <c r="U1491" s="42">
        <v>525</v>
      </c>
      <c r="V1491" s="42">
        <v>1</v>
      </c>
      <c r="W1491" s="42">
        <v>0</v>
      </c>
      <c r="X1491" s="44">
        <v>0</v>
      </c>
      <c r="Y1491" s="44">
        <v>0</v>
      </c>
      <c r="Z1491" s="44">
        <v>0</v>
      </c>
      <c r="AA1491" s="44">
        <v>0</v>
      </c>
      <c r="AB1491" s="44">
        <v>0</v>
      </c>
      <c r="AC1491" s="44">
        <v>0</v>
      </c>
      <c r="AD1491" s="44">
        <v>14</v>
      </c>
      <c r="AE1491" s="44">
        <v>0</v>
      </c>
      <c r="AF1491" s="25">
        <f t="shared" si="604"/>
        <v>616</v>
      </c>
      <c r="AG1491" s="25">
        <f t="shared" si="605"/>
        <v>602</v>
      </c>
    </row>
    <row r="1492" spans="1:55" s="26" customFormat="1" ht="15.75" x14ac:dyDescent="0.25">
      <c r="A1492" s="60"/>
      <c r="B1492" s="60"/>
      <c r="C1492" s="61"/>
      <c r="D1492" s="62"/>
      <c r="E1492" s="23" t="s">
        <v>11</v>
      </c>
      <c r="F1492" s="66" t="s">
        <v>10</v>
      </c>
      <c r="G1492" s="66">
        <f>SUM(G1488:G1491)</f>
        <v>8</v>
      </c>
      <c r="H1492" s="66">
        <f t="shared" ref="H1492:AG1492" si="606">SUM(H1488:H1491)</f>
        <v>169</v>
      </c>
      <c r="I1492" s="66">
        <f t="shared" si="606"/>
        <v>3</v>
      </c>
      <c r="J1492" s="66">
        <f t="shared" si="606"/>
        <v>0</v>
      </c>
      <c r="K1492" s="66">
        <f t="shared" si="606"/>
        <v>0</v>
      </c>
      <c r="L1492" s="66">
        <f t="shared" si="606"/>
        <v>1</v>
      </c>
      <c r="M1492" s="66">
        <f t="shared" si="606"/>
        <v>3</v>
      </c>
      <c r="N1492" s="66">
        <f t="shared" si="606"/>
        <v>2</v>
      </c>
      <c r="O1492" s="66">
        <f t="shared" si="606"/>
        <v>0</v>
      </c>
      <c r="P1492" s="66">
        <f t="shared" si="606"/>
        <v>0</v>
      </c>
      <c r="Q1492" s="66">
        <f t="shared" si="606"/>
        <v>0</v>
      </c>
      <c r="R1492" s="66">
        <f t="shared" si="606"/>
        <v>0</v>
      </c>
      <c r="S1492" s="66">
        <f t="shared" si="606"/>
        <v>0</v>
      </c>
      <c r="T1492" s="66">
        <f t="shared" si="606"/>
        <v>1</v>
      </c>
      <c r="U1492" s="66">
        <f t="shared" si="606"/>
        <v>2084</v>
      </c>
      <c r="V1492" s="66">
        <f t="shared" si="606"/>
        <v>2</v>
      </c>
      <c r="W1492" s="66">
        <f t="shared" si="606"/>
        <v>0</v>
      </c>
      <c r="X1492" s="66">
        <f t="shared" si="606"/>
        <v>0</v>
      </c>
      <c r="Y1492" s="66">
        <f t="shared" si="606"/>
        <v>0</v>
      </c>
      <c r="Z1492" s="66">
        <f t="shared" si="606"/>
        <v>0</v>
      </c>
      <c r="AA1492" s="66">
        <f t="shared" si="606"/>
        <v>0</v>
      </c>
      <c r="AB1492" s="66">
        <f t="shared" si="606"/>
        <v>0</v>
      </c>
      <c r="AC1492" s="66">
        <f t="shared" si="606"/>
        <v>3</v>
      </c>
      <c r="AD1492" s="66">
        <f t="shared" si="606"/>
        <v>25</v>
      </c>
      <c r="AE1492" s="66">
        <f t="shared" si="606"/>
        <v>0</v>
      </c>
      <c r="AF1492" s="67">
        <f t="shared" si="606"/>
        <v>2301</v>
      </c>
      <c r="AG1492" s="67">
        <f t="shared" si="606"/>
        <v>2276</v>
      </c>
      <c r="AH1492" s="83"/>
      <c r="AI1492" s="83"/>
      <c r="AJ1492" s="83"/>
      <c r="AK1492" s="83"/>
      <c r="AL1492" s="83"/>
      <c r="AM1492" s="83"/>
      <c r="AN1492" s="83"/>
      <c r="AO1492" s="83"/>
      <c r="AP1492" s="83"/>
      <c r="AQ1492" s="83"/>
      <c r="AR1492" s="83"/>
      <c r="AS1492" s="83"/>
      <c r="AT1492" s="83"/>
      <c r="AU1492" s="83"/>
      <c r="AV1492" s="83"/>
      <c r="AW1492" s="83"/>
      <c r="AX1492" s="83"/>
      <c r="AY1492" s="83"/>
      <c r="AZ1492" s="83"/>
      <c r="BA1492" s="83"/>
      <c r="BB1492" s="83"/>
      <c r="BC1492" s="83"/>
    </row>
    <row r="1493" spans="1:55" ht="15.75" x14ac:dyDescent="0.25">
      <c r="A1493" s="97"/>
      <c r="B1493" s="98"/>
      <c r="C1493" s="98"/>
      <c r="D1493" s="98"/>
      <c r="E1493" s="98"/>
      <c r="F1493" s="98"/>
      <c r="G1493" s="98"/>
      <c r="H1493" s="98"/>
      <c r="I1493" s="98"/>
      <c r="J1493" s="98"/>
      <c r="K1493" s="98"/>
      <c r="L1493" s="98"/>
      <c r="M1493" s="98"/>
      <c r="N1493" s="98"/>
      <c r="O1493" s="98"/>
      <c r="P1493" s="98"/>
      <c r="Q1493" s="98"/>
      <c r="R1493" s="98"/>
      <c r="S1493" s="98"/>
      <c r="T1493" s="98"/>
      <c r="U1493" s="98"/>
      <c r="V1493" s="98"/>
      <c r="W1493" s="98"/>
      <c r="X1493" s="98"/>
      <c r="Y1493" s="98"/>
      <c r="Z1493" s="98"/>
      <c r="AA1493" s="98"/>
      <c r="AB1493" s="98"/>
      <c r="AC1493" s="98"/>
      <c r="AD1493" s="98"/>
      <c r="AE1493" s="98"/>
      <c r="AF1493" s="98"/>
      <c r="AG1493" s="99"/>
    </row>
    <row r="1494" spans="1:55" ht="15.75" x14ac:dyDescent="0.25">
      <c r="A1494" s="9" t="s">
        <v>1706</v>
      </c>
      <c r="B1494" s="9" t="s">
        <v>1899</v>
      </c>
      <c r="C1494" s="9" t="s">
        <v>1708</v>
      </c>
      <c r="D1494" s="15">
        <v>29</v>
      </c>
      <c r="E1494" s="9" t="s">
        <v>1998</v>
      </c>
      <c r="F1494" s="9" t="s">
        <v>1999</v>
      </c>
      <c r="G1494" s="41">
        <v>2</v>
      </c>
      <c r="H1494" s="41">
        <v>34</v>
      </c>
      <c r="I1494" s="41">
        <v>0</v>
      </c>
      <c r="J1494" s="41">
        <v>0</v>
      </c>
      <c r="K1494" s="41">
        <v>0</v>
      </c>
      <c r="L1494" s="41">
        <v>0</v>
      </c>
      <c r="M1494" s="41">
        <v>0</v>
      </c>
      <c r="N1494" s="41">
        <v>0</v>
      </c>
      <c r="O1494" s="41">
        <v>0</v>
      </c>
      <c r="P1494" s="41">
        <v>1</v>
      </c>
      <c r="Q1494" s="41">
        <v>0</v>
      </c>
      <c r="R1494" s="41">
        <v>0</v>
      </c>
      <c r="S1494" s="41">
        <v>0</v>
      </c>
      <c r="T1494" s="41">
        <v>1</v>
      </c>
      <c r="U1494" s="41">
        <v>375</v>
      </c>
      <c r="V1494" s="41">
        <v>1</v>
      </c>
      <c r="W1494" s="41">
        <v>0</v>
      </c>
      <c r="X1494" s="42">
        <v>0</v>
      </c>
      <c r="Y1494" s="42">
        <v>0</v>
      </c>
      <c r="Z1494" s="42">
        <v>0</v>
      </c>
      <c r="AA1494" s="42">
        <v>0</v>
      </c>
      <c r="AB1494" s="42">
        <v>0</v>
      </c>
      <c r="AC1494" s="42">
        <v>0</v>
      </c>
      <c r="AD1494" s="42">
        <v>17</v>
      </c>
      <c r="AE1494" s="44">
        <v>0</v>
      </c>
      <c r="AF1494" s="25">
        <f>G1494+H1494+I1494+J1494+K1494+L1494+M1494+N1494+O1494+P1494+Q1494+R1494+S1494+T1494+U1494+V1494+W1494+X1494+Y1494+Z1494+AA1494+AB1494+AC1494+AD1494</f>
        <v>431</v>
      </c>
      <c r="AG1494" s="25">
        <f>G1494+H1494+I1494+J1494+K1494+L1494+M1494+N1494+O1494+P1494+Q1494+R1494+S1494+T1494+U1494+V1494+W1494+X1494+Z1494+Y1494+AA1494+AB1494+AC1494</f>
        <v>414</v>
      </c>
    </row>
    <row r="1495" spans="1:55" ht="15.75" x14ac:dyDescent="0.25">
      <c r="A1495" s="9" t="s">
        <v>1706</v>
      </c>
      <c r="B1495" s="9" t="s">
        <v>1899</v>
      </c>
      <c r="C1495" s="9" t="s">
        <v>1708</v>
      </c>
      <c r="D1495" s="15">
        <v>29</v>
      </c>
      <c r="E1495" s="9" t="s">
        <v>2000</v>
      </c>
      <c r="F1495" s="9" t="s">
        <v>2001</v>
      </c>
      <c r="G1495" s="42">
        <v>0</v>
      </c>
      <c r="H1495" s="42">
        <v>23</v>
      </c>
      <c r="I1495" s="42">
        <v>0</v>
      </c>
      <c r="J1495" s="42">
        <v>0</v>
      </c>
      <c r="K1495" s="42">
        <v>0</v>
      </c>
      <c r="L1495" s="42">
        <v>0</v>
      </c>
      <c r="M1495" s="42">
        <v>1</v>
      </c>
      <c r="N1495" s="42">
        <v>0</v>
      </c>
      <c r="O1495" s="42">
        <v>0</v>
      </c>
      <c r="P1495" s="42">
        <v>0</v>
      </c>
      <c r="Q1495" s="42">
        <v>0</v>
      </c>
      <c r="R1495" s="42">
        <v>0</v>
      </c>
      <c r="S1495" s="42">
        <v>0</v>
      </c>
      <c r="T1495" s="42">
        <v>0</v>
      </c>
      <c r="U1495" s="42">
        <v>286</v>
      </c>
      <c r="V1495" s="42">
        <v>0</v>
      </c>
      <c r="W1495" s="42">
        <v>0</v>
      </c>
      <c r="X1495" s="44">
        <v>0</v>
      </c>
      <c r="Y1495" s="44">
        <v>1</v>
      </c>
      <c r="Z1495" s="44">
        <v>0</v>
      </c>
      <c r="AA1495" s="44">
        <v>0</v>
      </c>
      <c r="AB1495" s="44">
        <v>0</v>
      </c>
      <c r="AC1495" s="44">
        <v>0</v>
      </c>
      <c r="AD1495" s="44">
        <v>1</v>
      </c>
      <c r="AE1495" s="44">
        <v>0</v>
      </c>
      <c r="AF1495" s="25">
        <f t="shared" ref="AF1495:AF1504" si="607">G1495+H1495+I1495+J1495+K1495+L1495+M1495+N1495+O1495+P1495+Q1495+R1495+S1495+T1495+U1495+V1495+W1495+X1495+Y1495+Z1495+AA1495+AB1495+AC1495+AD1495</f>
        <v>312</v>
      </c>
      <c r="AG1495" s="25">
        <f t="shared" ref="AG1495:AG1504" si="608">G1495+H1495+I1495+J1495+K1495+L1495+M1495+N1495+O1495+P1495+Q1495+R1495+S1495+T1495+U1495+V1495+W1495+X1495+Z1495+Y1495+AA1495+AB1495+AC1495</f>
        <v>311</v>
      </c>
    </row>
    <row r="1496" spans="1:55" ht="15.75" x14ac:dyDescent="0.25">
      <c r="A1496" s="9" t="s">
        <v>1706</v>
      </c>
      <c r="B1496" s="9" t="s">
        <v>1899</v>
      </c>
      <c r="C1496" s="9" t="s">
        <v>1708</v>
      </c>
      <c r="D1496" s="15">
        <v>29</v>
      </c>
      <c r="E1496" s="9" t="s">
        <v>2002</v>
      </c>
      <c r="F1496" s="9" t="s">
        <v>2003</v>
      </c>
      <c r="G1496" s="42">
        <v>1</v>
      </c>
      <c r="H1496" s="42">
        <v>17</v>
      </c>
      <c r="I1496" s="42">
        <v>0</v>
      </c>
      <c r="J1496" s="42">
        <v>0</v>
      </c>
      <c r="K1496" s="42">
        <v>0</v>
      </c>
      <c r="L1496" s="42">
        <v>0</v>
      </c>
      <c r="M1496" s="42">
        <v>0</v>
      </c>
      <c r="N1496" s="42">
        <v>1</v>
      </c>
      <c r="O1496" s="42">
        <v>0</v>
      </c>
      <c r="P1496" s="42">
        <v>0</v>
      </c>
      <c r="Q1496" s="42">
        <v>0</v>
      </c>
      <c r="R1496" s="42">
        <v>0</v>
      </c>
      <c r="S1496" s="42">
        <v>0</v>
      </c>
      <c r="T1496" s="42">
        <v>1</v>
      </c>
      <c r="U1496" s="42">
        <v>293</v>
      </c>
      <c r="V1496" s="42">
        <v>0</v>
      </c>
      <c r="W1496" s="42">
        <v>0</v>
      </c>
      <c r="X1496" s="44">
        <v>0</v>
      </c>
      <c r="Y1496" s="44">
        <v>0</v>
      </c>
      <c r="Z1496" s="44">
        <v>0</v>
      </c>
      <c r="AA1496" s="44">
        <v>0</v>
      </c>
      <c r="AB1496" s="44">
        <v>0</v>
      </c>
      <c r="AC1496" s="44">
        <v>0</v>
      </c>
      <c r="AD1496" s="44">
        <v>3</v>
      </c>
      <c r="AE1496" s="44">
        <v>0</v>
      </c>
      <c r="AF1496" s="25">
        <f t="shared" si="607"/>
        <v>316</v>
      </c>
      <c r="AG1496" s="25">
        <f t="shared" si="608"/>
        <v>313</v>
      </c>
      <c r="AH1496" s="84"/>
    </row>
    <row r="1497" spans="1:55" ht="15.75" x14ac:dyDescent="0.25">
      <c r="A1497" s="9" t="s">
        <v>1706</v>
      </c>
      <c r="B1497" s="9" t="s">
        <v>1899</v>
      </c>
      <c r="C1497" s="9" t="s">
        <v>1708</v>
      </c>
      <c r="D1497" s="15">
        <v>29</v>
      </c>
      <c r="E1497" s="9" t="s">
        <v>2004</v>
      </c>
      <c r="F1497" s="9" t="s">
        <v>2005</v>
      </c>
      <c r="G1497" s="42">
        <v>0</v>
      </c>
      <c r="H1497" s="42">
        <v>20</v>
      </c>
      <c r="I1497" s="42">
        <v>0</v>
      </c>
      <c r="J1497" s="42">
        <v>0</v>
      </c>
      <c r="K1497" s="42">
        <v>0</v>
      </c>
      <c r="L1497" s="42">
        <v>0</v>
      </c>
      <c r="M1497" s="42">
        <v>0</v>
      </c>
      <c r="N1497" s="42">
        <v>2</v>
      </c>
      <c r="O1497" s="42">
        <v>0</v>
      </c>
      <c r="P1497" s="42">
        <v>0</v>
      </c>
      <c r="Q1497" s="42">
        <v>0</v>
      </c>
      <c r="R1497" s="42">
        <v>0</v>
      </c>
      <c r="S1497" s="42">
        <v>0</v>
      </c>
      <c r="T1497" s="42">
        <v>0</v>
      </c>
      <c r="U1497" s="42">
        <v>312</v>
      </c>
      <c r="V1497" s="42">
        <v>1</v>
      </c>
      <c r="W1497" s="42">
        <v>0</v>
      </c>
      <c r="X1497" s="44">
        <v>0</v>
      </c>
      <c r="Y1497" s="44">
        <v>0</v>
      </c>
      <c r="Z1497" s="44">
        <v>0</v>
      </c>
      <c r="AA1497" s="44">
        <v>0</v>
      </c>
      <c r="AB1497" s="44">
        <v>0</v>
      </c>
      <c r="AC1497" s="44">
        <v>1</v>
      </c>
      <c r="AD1497" s="44">
        <v>4</v>
      </c>
      <c r="AE1497" s="44">
        <v>0</v>
      </c>
      <c r="AF1497" s="25">
        <f t="shared" si="607"/>
        <v>340</v>
      </c>
      <c r="AG1497" s="25">
        <f t="shared" si="608"/>
        <v>336</v>
      </c>
    </row>
    <row r="1498" spans="1:55" ht="15.75" x14ac:dyDescent="0.25">
      <c r="A1498" s="9" t="s">
        <v>1706</v>
      </c>
      <c r="B1498" s="9" t="s">
        <v>1899</v>
      </c>
      <c r="C1498" s="9" t="s">
        <v>1708</v>
      </c>
      <c r="D1498" s="15">
        <v>29</v>
      </c>
      <c r="E1498" s="9" t="s">
        <v>2006</v>
      </c>
      <c r="F1498" s="9" t="s">
        <v>2007</v>
      </c>
      <c r="G1498" s="42">
        <v>1</v>
      </c>
      <c r="H1498" s="42">
        <v>66</v>
      </c>
      <c r="I1498" s="42">
        <v>1</v>
      </c>
      <c r="J1498" s="42">
        <v>0</v>
      </c>
      <c r="K1498" s="42">
        <v>0</v>
      </c>
      <c r="L1498" s="42">
        <v>0</v>
      </c>
      <c r="M1498" s="42">
        <v>0</v>
      </c>
      <c r="N1498" s="42">
        <v>0</v>
      </c>
      <c r="O1498" s="42">
        <v>0</v>
      </c>
      <c r="P1498" s="42">
        <v>0</v>
      </c>
      <c r="Q1498" s="42">
        <v>0</v>
      </c>
      <c r="R1498" s="42">
        <v>0</v>
      </c>
      <c r="S1498" s="42">
        <v>0</v>
      </c>
      <c r="T1498" s="42">
        <v>0</v>
      </c>
      <c r="U1498" s="42">
        <v>491</v>
      </c>
      <c r="V1498" s="42">
        <v>1</v>
      </c>
      <c r="W1498" s="42">
        <v>0</v>
      </c>
      <c r="X1498" s="44">
        <v>0</v>
      </c>
      <c r="Y1498" s="44">
        <v>0</v>
      </c>
      <c r="Z1498" s="44">
        <v>0</v>
      </c>
      <c r="AA1498" s="44">
        <v>0</v>
      </c>
      <c r="AB1498" s="44">
        <v>1</v>
      </c>
      <c r="AC1498" s="44">
        <v>0</v>
      </c>
      <c r="AD1498" s="44">
        <v>8</v>
      </c>
      <c r="AE1498" s="44">
        <v>0</v>
      </c>
      <c r="AF1498" s="25">
        <f t="shared" si="607"/>
        <v>569</v>
      </c>
      <c r="AG1498" s="25">
        <f t="shared" si="608"/>
        <v>561</v>
      </c>
      <c r="AI1498" s="84"/>
    </row>
    <row r="1499" spans="1:55" ht="15.75" x14ac:dyDescent="0.25">
      <c r="A1499" s="9" t="s">
        <v>1706</v>
      </c>
      <c r="B1499" s="9" t="s">
        <v>1899</v>
      </c>
      <c r="C1499" s="9" t="s">
        <v>1708</v>
      </c>
      <c r="D1499" s="15">
        <v>29</v>
      </c>
      <c r="E1499" s="9" t="s">
        <v>2008</v>
      </c>
      <c r="F1499" s="9" t="s">
        <v>2009</v>
      </c>
      <c r="G1499" s="42">
        <v>0</v>
      </c>
      <c r="H1499" s="42">
        <v>44</v>
      </c>
      <c r="I1499" s="42">
        <v>0</v>
      </c>
      <c r="J1499" s="42">
        <v>0</v>
      </c>
      <c r="K1499" s="42">
        <v>0</v>
      </c>
      <c r="L1499" s="42">
        <v>0</v>
      </c>
      <c r="M1499" s="42">
        <v>0</v>
      </c>
      <c r="N1499" s="42">
        <v>0</v>
      </c>
      <c r="O1499" s="42">
        <v>0</v>
      </c>
      <c r="P1499" s="42">
        <v>0</v>
      </c>
      <c r="Q1499" s="42">
        <v>0</v>
      </c>
      <c r="R1499" s="42">
        <v>0</v>
      </c>
      <c r="S1499" s="42">
        <v>0</v>
      </c>
      <c r="T1499" s="42">
        <v>0</v>
      </c>
      <c r="U1499" s="42">
        <v>455</v>
      </c>
      <c r="V1499" s="42">
        <v>0</v>
      </c>
      <c r="W1499" s="42">
        <v>1</v>
      </c>
      <c r="X1499" s="44">
        <v>0</v>
      </c>
      <c r="Y1499" s="44">
        <v>0</v>
      </c>
      <c r="Z1499" s="44">
        <v>0</v>
      </c>
      <c r="AA1499" s="44">
        <v>0</v>
      </c>
      <c r="AB1499" s="44">
        <v>0</v>
      </c>
      <c r="AC1499" s="44">
        <v>3</v>
      </c>
      <c r="AD1499" s="44">
        <v>10</v>
      </c>
      <c r="AE1499" s="44">
        <v>0</v>
      </c>
      <c r="AF1499" s="25">
        <f t="shared" si="607"/>
        <v>513</v>
      </c>
      <c r="AG1499" s="25">
        <f t="shared" si="608"/>
        <v>503</v>
      </c>
    </row>
    <row r="1500" spans="1:55" ht="15.75" x14ac:dyDescent="0.25">
      <c r="A1500" s="9" t="s">
        <v>1706</v>
      </c>
      <c r="B1500" s="9" t="s">
        <v>1899</v>
      </c>
      <c r="C1500" s="9" t="s">
        <v>1708</v>
      </c>
      <c r="D1500" s="15">
        <v>29</v>
      </c>
      <c r="E1500" s="9" t="s">
        <v>2010</v>
      </c>
      <c r="F1500" s="9" t="s">
        <v>2011</v>
      </c>
      <c r="G1500" s="42">
        <v>0</v>
      </c>
      <c r="H1500" s="42">
        <v>63</v>
      </c>
      <c r="I1500" s="42">
        <v>0</v>
      </c>
      <c r="J1500" s="42">
        <v>0</v>
      </c>
      <c r="K1500" s="42">
        <v>0</v>
      </c>
      <c r="L1500" s="42">
        <v>0</v>
      </c>
      <c r="M1500" s="42">
        <v>0</v>
      </c>
      <c r="N1500" s="42">
        <v>0</v>
      </c>
      <c r="O1500" s="42">
        <v>0</v>
      </c>
      <c r="P1500" s="42">
        <v>1</v>
      </c>
      <c r="Q1500" s="42">
        <v>0</v>
      </c>
      <c r="R1500" s="42">
        <v>0</v>
      </c>
      <c r="S1500" s="42">
        <v>0</v>
      </c>
      <c r="T1500" s="42">
        <v>0</v>
      </c>
      <c r="U1500" s="42">
        <v>539</v>
      </c>
      <c r="V1500" s="42">
        <v>0</v>
      </c>
      <c r="W1500" s="42">
        <v>1</v>
      </c>
      <c r="X1500" s="44">
        <v>0</v>
      </c>
      <c r="Y1500" s="44">
        <v>0</v>
      </c>
      <c r="Z1500" s="44">
        <v>0</v>
      </c>
      <c r="AA1500" s="44">
        <v>0</v>
      </c>
      <c r="AB1500" s="44">
        <v>0</v>
      </c>
      <c r="AC1500" s="44">
        <v>1</v>
      </c>
      <c r="AD1500" s="44">
        <v>5</v>
      </c>
      <c r="AE1500" s="44">
        <v>0</v>
      </c>
      <c r="AF1500" s="25">
        <f t="shared" si="607"/>
        <v>610</v>
      </c>
      <c r="AG1500" s="25">
        <f t="shared" si="608"/>
        <v>605</v>
      </c>
    </row>
    <row r="1501" spans="1:55" ht="15.75" x14ac:dyDescent="0.25">
      <c r="A1501" s="9" t="s">
        <v>1706</v>
      </c>
      <c r="B1501" s="9" t="s">
        <v>1899</v>
      </c>
      <c r="C1501" s="9" t="s">
        <v>1708</v>
      </c>
      <c r="D1501" s="15">
        <v>29</v>
      </c>
      <c r="E1501" s="9" t="s">
        <v>2012</v>
      </c>
      <c r="F1501" s="9" t="s">
        <v>2013</v>
      </c>
      <c r="G1501" s="42">
        <v>1</v>
      </c>
      <c r="H1501" s="42">
        <v>26</v>
      </c>
      <c r="I1501" s="42">
        <v>1</v>
      </c>
      <c r="J1501" s="42">
        <v>0</v>
      </c>
      <c r="K1501" s="42">
        <v>0</v>
      </c>
      <c r="L1501" s="42">
        <v>0</v>
      </c>
      <c r="M1501" s="42">
        <v>0</v>
      </c>
      <c r="N1501" s="42">
        <v>0</v>
      </c>
      <c r="O1501" s="42">
        <v>0</v>
      </c>
      <c r="P1501" s="42">
        <v>0</v>
      </c>
      <c r="Q1501" s="42">
        <v>0</v>
      </c>
      <c r="R1501" s="42">
        <v>0</v>
      </c>
      <c r="S1501" s="42">
        <v>0</v>
      </c>
      <c r="T1501" s="42">
        <v>0</v>
      </c>
      <c r="U1501" s="42">
        <v>325</v>
      </c>
      <c r="V1501" s="42">
        <v>1</v>
      </c>
      <c r="W1501" s="42">
        <v>0</v>
      </c>
      <c r="X1501" s="42">
        <v>1</v>
      </c>
      <c r="Y1501" s="42">
        <v>0</v>
      </c>
      <c r="Z1501" s="42">
        <v>0</v>
      </c>
      <c r="AA1501" s="42">
        <v>0</v>
      </c>
      <c r="AB1501" s="42">
        <v>1</v>
      </c>
      <c r="AC1501" s="42">
        <v>0</v>
      </c>
      <c r="AD1501" s="42">
        <v>2</v>
      </c>
      <c r="AE1501" s="42">
        <v>0</v>
      </c>
      <c r="AF1501" s="25">
        <f t="shared" si="607"/>
        <v>358</v>
      </c>
      <c r="AG1501" s="25">
        <f t="shared" si="608"/>
        <v>356</v>
      </c>
    </row>
    <row r="1502" spans="1:55" ht="15.75" x14ac:dyDescent="0.25">
      <c r="A1502" s="9" t="s">
        <v>1706</v>
      </c>
      <c r="B1502" s="9" t="s">
        <v>1899</v>
      </c>
      <c r="C1502" s="9" t="s">
        <v>1708</v>
      </c>
      <c r="D1502" s="15">
        <v>29</v>
      </c>
      <c r="E1502" s="9" t="s">
        <v>2014</v>
      </c>
      <c r="F1502" s="9" t="s">
        <v>2015</v>
      </c>
      <c r="G1502" s="42">
        <v>1</v>
      </c>
      <c r="H1502" s="42">
        <v>12</v>
      </c>
      <c r="I1502" s="42">
        <v>0</v>
      </c>
      <c r="J1502" s="42">
        <v>0</v>
      </c>
      <c r="K1502" s="42">
        <v>0</v>
      </c>
      <c r="L1502" s="42">
        <v>0</v>
      </c>
      <c r="M1502" s="42">
        <v>0</v>
      </c>
      <c r="N1502" s="42">
        <v>2</v>
      </c>
      <c r="O1502" s="42">
        <v>0</v>
      </c>
      <c r="P1502" s="42">
        <v>0</v>
      </c>
      <c r="Q1502" s="42">
        <v>0</v>
      </c>
      <c r="R1502" s="42">
        <v>0</v>
      </c>
      <c r="S1502" s="42">
        <v>0</v>
      </c>
      <c r="T1502" s="42">
        <v>0</v>
      </c>
      <c r="U1502" s="42">
        <v>229</v>
      </c>
      <c r="V1502" s="42">
        <v>1</v>
      </c>
      <c r="W1502" s="42">
        <v>0</v>
      </c>
      <c r="X1502" s="42">
        <v>0</v>
      </c>
      <c r="Y1502" s="42">
        <v>0</v>
      </c>
      <c r="Z1502" s="42">
        <v>0</v>
      </c>
      <c r="AA1502" s="42">
        <v>0</v>
      </c>
      <c r="AB1502" s="42">
        <v>0</v>
      </c>
      <c r="AC1502" s="42">
        <v>0</v>
      </c>
      <c r="AD1502" s="42">
        <v>5</v>
      </c>
      <c r="AE1502" s="42">
        <v>0</v>
      </c>
      <c r="AF1502" s="25">
        <f t="shared" si="607"/>
        <v>250</v>
      </c>
      <c r="AG1502" s="25">
        <f t="shared" si="608"/>
        <v>245</v>
      </c>
    </row>
    <row r="1503" spans="1:55" ht="15.75" x14ac:dyDescent="0.25">
      <c r="A1503" s="9" t="s">
        <v>1706</v>
      </c>
      <c r="B1503" s="9" t="s">
        <v>1899</v>
      </c>
      <c r="C1503" s="9" t="s">
        <v>1708</v>
      </c>
      <c r="D1503" s="15">
        <v>29</v>
      </c>
      <c r="E1503" s="9" t="s">
        <v>2016</v>
      </c>
      <c r="F1503" s="9" t="s">
        <v>2017</v>
      </c>
      <c r="G1503" s="41">
        <v>0</v>
      </c>
      <c r="H1503" s="41">
        <v>53</v>
      </c>
      <c r="I1503" s="41">
        <v>0</v>
      </c>
      <c r="J1503" s="41">
        <v>0</v>
      </c>
      <c r="K1503" s="41">
        <v>0</v>
      </c>
      <c r="L1503" s="41">
        <v>1</v>
      </c>
      <c r="M1503" s="41">
        <v>0</v>
      </c>
      <c r="N1503" s="41">
        <v>1</v>
      </c>
      <c r="O1503" s="41">
        <v>0</v>
      </c>
      <c r="P1503" s="41">
        <v>0</v>
      </c>
      <c r="Q1503" s="41">
        <v>0</v>
      </c>
      <c r="R1503" s="41">
        <v>0</v>
      </c>
      <c r="S1503" s="41">
        <v>0</v>
      </c>
      <c r="T1503" s="41">
        <v>0</v>
      </c>
      <c r="U1503" s="41">
        <v>367</v>
      </c>
      <c r="V1503" s="41">
        <v>1</v>
      </c>
      <c r="W1503" s="41">
        <v>0</v>
      </c>
      <c r="X1503" s="42">
        <v>0</v>
      </c>
      <c r="Y1503" s="42">
        <v>0</v>
      </c>
      <c r="Z1503" s="42">
        <v>0</v>
      </c>
      <c r="AA1503" s="42">
        <v>0</v>
      </c>
      <c r="AB1503" s="42">
        <v>0</v>
      </c>
      <c r="AC1503" s="42">
        <v>0</v>
      </c>
      <c r="AD1503" s="42">
        <v>10</v>
      </c>
      <c r="AE1503" s="42">
        <v>0</v>
      </c>
      <c r="AF1503" s="25">
        <f t="shared" si="607"/>
        <v>433</v>
      </c>
      <c r="AG1503" s="25">
        <f t="shared" si="608"/>
        <v>423</v>
      </c>
    </row>
    <row r="1504" spans="1:55" ht="15.75" x14ac:dyDescent="0.25">
      <c r="A1504" s="9" t="s">
        <v>1706</v>
      </c>
      <c r="B1504" s="9" t="s">
        <v>1899</v>
      </c>
      <c r="C1504" s="9" t="s">
        <v>1708</v>
      </c>
      <c r="D1504" s="15">
        <v>29</v>
      </c>
      <c r="E1504" s="9" t="s">
        <v>2018</v>
      </c>
      <c r="F1504" s="9" t="s">
        <v>2019</v>
      </c>
      <c r="G1504" s="42">
        <v>0</v>
      </c>
      <c r="H1504" s="42">
        <v>8</v>
      </c>
      <c r="I1504" s="42">
        <v>0</v>
      </c>
      <c r="J1504" s="42">
        <v>0</v>
      </c>
      <c r="K1504" s="42">
        <v>0</v>
      </c>
      <c r="L1504" s="42">
        <v>0</v>
      </c>
      <c r="M1504" s="42">
        <v>0</v>
      </c>
      <c r="N1504" s="42">
        <v>0</v>
      </c>
      <c r="O1504" s="42">
        <v>0</v>
      </c>
      <c r="P1504" s="42">
        <v>0</v>
      </c>
      <c r="Q1504" s="42">
        <v>0</v>
      </c>
      <c r="R1504" s="42">
        <v>0</v>
      </c>
      <c r="S1504" s="42">
        <v>0</v>
      </c>
      <c r="T1504" s="42">
        <v>0</v>
      </c>
      <c r="U1504" s="42">
        <v>395</v>
      </c>
      <c r="V1504" s="42">
        <v>0</v>
      </c>
      <c r="W1504" s="42">
        <v>0</v>
      </c>
      <c r="X1504" s="42">
        <v>1</v>
      </c>
      <c r="Y1504" s="42">
        <v>0</v>
      </c>
      <c r="Z1504" s="42">
        <v>0</v>
      </c>
      <c r="AA1504" s="42">
        <v>0</v>
      </c>
      <c r="AB1504" s="42">
        <v>0</v>
      </c>
      <c r="AC1504" s="42">
        <v>0</v>
      </c>
      <c r="AD1504" s="42">
        <v>0</v>
      </c>
      <c r="AE1504" s="42">
        <v>0</v>
      </c>
      <c r="AF1504" s="25">
        <f t="shared" si="607"/>
        <v>404</v>
      </c>
      <c r="AG1504" s="25">
        <f t="shared" si="608"/>
        <v>404</v>
      </c>
    </row>
    <row r="1505" spans="1:55" s="26" customFormat="1" ht="15.75" x14ac:dyDescent="0.25">
      <c r="A1505" s="60"/>
      <c r="B1505" s="60"/>
      <c r="C1505" s="61"/>
      <c r="D1505" s="62"/>
      <c r="E1505" s="23" t="s">
        <v>415</v>
      </c>
      <c r="F1505" s="66" t="s">
        <v>10</v>
      </c>
      <c r="G1505" s="66">
        <f>SUM(G1494:G1504)</f>
        <v>6</v>
      </c>
      <c r="H1505" s="66">
        <f t="shared" ref="H1505:AG1505" si="609">SUM(H1494:H1504)</f>
        <v>366</v>
      </c>
      <c r="I1505" s="66">
        <f t="shared" si="609"/>
        <v>2</v>
      </c>
      <c r="J1505" s="66">
        <f t="shared" si="609"/>
        <v>0</v>
      </c>
      <c r="K1505" s="66">
        <f t="shared" si="609"/>
        <v>0</v>
      </c>
      <c r="L1505" s="66">
        <f t="shared" si="609"/>
        <v>1</v>
      </c>
      <c r="M1505" s="66">
        <f t="shared" si="609"/>
        <v>1</v>
      </c>
      <c r="N1505" s="66">
        <f t="shared" si="609"/>
        <v>6</v>
      </c>
      <c r="O1505" s="66">
        <f t="shared" si="609"/>
        <v>0</v>
      </c>
      <c r="P1505" s="66">
        <f t="shared" si="609"/>
        <v>2</v>
      </c>
      <c r="Q1505" s="66">
        <f t="shared" si="609"/>
        <v>0</v>
      </c>
      <c r="R1505" s="66">
        <f t="shared" si="609"/>
        <v>0</v>
      </c>
      <c r="S1505" s="66">
        <f t="shared" si="609"/>
        <v>0</v>
      </c>
      <c r="T1505" s="66">
        <f t="shared" si="609"/>
        <v>2</v>
      </c>
      <c r="U1505" s="66">
        <f t="shared" si="609"/>
        <v>4067</v>
      </c>
      <c r="V1505" s="66">
        <f t="shared" si="609"/>
        <v>6</v>
      </c>
      <c r="W1505" s="66">
        <f t="shared" si="609"/>
        <v>2</v>
      </c>
      <c r="X1505" s="66">
        <f t="shared" si="609"/>
        <v>2</v>
      </c>
      <c r="Y1505" s="66">
        <f t="shared" si="609"/>
        <v>1</v>
      </c>
      <c r="Z1505" s="66">
        <f t="shared" si="609"/>
        <v>0</v>
      </c>
      <c r="AA1505" s="66">
        <f t="shared" si="609"/>
        <v>0</v>
      </c>
      <c r="AB1505" s="66">
        <f t="shared" si="609"/>
        <v>2</v>
      </c>
      <c r="AC1505" s="66">
        <f t="shared" si="609"/>
        <v>5</v>
      </c>
      <c r="AD1505" s="66">
        <f t="shared" si="609"/>
        <v>65</v>
      </c>
      <c r="AE1505" s="66">
        <f t="shared" si="609"/>
        <v>0</v>
      </c>
      <c r="AF1505" s="67">
        <f t="shared" si="609"/>
        <v>4536</v>
      </c>
      <c r="AG1505" s="67">
        <f t="shared" si="609"/>
        <v>4471</v>
      </c>
      <c r="AH1505" s="83"/>
      <c r="AI1505" s="83"/>
      <c r="AJ1505" s="83"/>
      <c r="AK1505" s="83"/>
      <c r="AL1505" s="83"/>
      <c r="AM1505" s="83"/>
      <c r="AN1505" s="83"/>
      <c r="AO1505" s="83"/>
      <c r="AP1505" s="83"/>
      <c r="AQ1505" s="83"/>
      <c r="AR1505" s="83"/>
      <c r="AS1505" s="83"/>
      <c r="AT1505" s="83"/>
      <c r="AU1505" s="83"/>
      <c r="AV1505" s="83"/>
      <c r="AW1505" s="83"/>
      <c r="AX1505" s="83"/>
      <c r="AY1505" s="83"/>
      <c r="AZ1505" s="83"/>
      <c r="BA1505" s="83"/>
      <c r="BB1505" s="83"/>
      <c r="BC1505" s="83"/>
    </row>
    <row r="1506" spans="1:55" ht="15.75" x14ac:dyDescent="0.25">
      <c r="A1506" s="97"/>
      <c r="B1506" s="98"/>
      <c r="C1506" s="98"/>
      <c r="D1506" s="98"/>
      <c r="E1506" s="98"/>
      <c r="F1506" s="98"/>
      <c r="G1506" s="98"/>
      <c r="H1506" s="98"/>
      <c r="I1506" s="98"/>
      <c r="J1506" s="98"/>
      <c r="K1506" s="98"/>
      <c r="L1506" s="98"/>
      <c r="M1506" s="98"/>
      <c r="N1506" s="98"/>
      <c r="O1506" s="98"/>
      <c r="P1506" s="98"/>
      <c r="Q1506" s="98"/>
      <c r="R1506" s="98"/>
      <c r="S1506" s="98"/>
      <c r="T1506" s="98"/>
      <c r="U1506" s="98"/>
      <c r="V1506" s="98"/>
      <c r="W1506" s="98"/>
      <c r="X1506" s="98"/>
      <c r="Y1506" s="98"/>
      <c r="Z1506" s="98"/>
      <c r="AA1506" s="98"/>
      <c r="AB1506" s="98"/>
      <c r="AC1506" s="98"/>
      <c r="AD1506" s="98"/>
      <c r="AE1506" s="98"/>
      <c r="AF1506" s="98"/>
      <c r="AG1506" s="99"/>
    </row>
    <row r="1507" spans="1:55" s="22" customFormat="1" ht="18.75" x14ac:dyDescent="0.3">
      <c r="A1507" s="71"/>
      <c r="B1507" s="72"/>
      <c r="C1507" s="72"/>
      <c r="D1507" s="73" t="s">
        <v>2020</v>
      </c>
      <c r="E1507" s="74"/>
      <c r="F1507" s="68"/>
      <c r="G1507" s="75">
        <f>G1505+G1492+G1486+G1475+G1466+G1455+G1448+G1442+G1437+G1433</f>
        <v>48</v>
      </c>
      <c r="H1507" s="75">
        <f t="shared" ref="H1507:AG1507" si="610">H1505+H1492+H1486+H1475+H1466+H1455+H1448+H1442+H1437+H1433</f>
        <v>5088</v>
      </c>
      <c r="I1507" s="75">
        <f t="shared" si="610"/>
        <v>20</v>
      </c>
      <c r="J1507" s="75">
        <f t="shared" si="610"/>
        <v>3</v>
      </c>
      <c r="K1507" s="75">
        <f t="shared" si="610"/>
        <v>2</v>
      </c>
      <c r="L1507" s="75">
        <f t="shared" si="610"/>
        <v>26</v>
      </c>
      <c r="M1507" s="75">
        <f t="shared" si="610"/>
        <v>17</v>
      </c>
      <c r="N1507" s="75">
        <f t="shared" si="610"/>
        <v>41</v>
      </c>
      <c r="O1507" s="75">
        <f t="shared" si="610"/>
        <v>4</v>
      </c>
      <c r="P1507" s="75">
        <f t="shared" si="610"/>
        <v>4</v>
      </c>
      <c r="Q1507" s="75">
        <f t="shared" si="610"/>
        <v>2</v>
      </c>
      <c r="R1507" s="75">
        <f t="shared" si="610"/>
        <v>2</v>
      </c>
      <c r="S1507" s="75">
        <f t="shared" si="610"/>
        <v>3</v>
      </c>
      <c r="T1507" s="75">
        <f t="shared" si="610"/>
        <v>9</v>
      </c>
      <c r="U1507" s="75">
        <f t="shared" si="610"/>
        <v>19969</v>
      </c>
      <c r="V1507" s="75">
        <f t="shared" si="610"/>
        <v>23</v>
      </c>
      <c r="W1507" s="75">
        <f t="shared" si="610"/>
        <v>5</v>
      </c>
      <c r="X1507" s="75">
        <f t="shared" si="610"/>
        <v>6</v>
      </c>
      <c r="Y1507" s="75">
        <f t="shared" si="610"/>
        <v>19</v>
      </c>
      <c r="Z1507" s="75">
        <f t="shared" si="610"/>
        <v>10</v>
      </c>
      <c r="AA1507" s="75">
        <f t="shared" si="610"/>
        <v>7</v>
      </c>
      <c r="AB1507" s="75">
        <f t="shared" si="610"/>
        <v>5</v>
      </c>
      <c r="AC1507" s="75">
        <f t="shared" si="610"/>
        <v>18</v>
      </c>
      <c r="AD1507" s="75">
        <f t="shared" si="610"/>
        <v>320</v>
      </c>
      <c r="AE1507" s="75">
        <f t="shared" si="610"/>
        <v>0</v>
      </c>
      <c r="AF1507" s="75">
        <f t="shared" si="610"/>
        <v>25651</v>
      </c>
      <c r="AG1507" s="75">
        <f t="shared" si="610"/>
        <v>25331</v>
      </c>
      <c r="AH1507" s="80"/>
      <c r="AI1507" s="80"/>
      <c r="AJ1507" s="80"/>
      <c r="AK1507" s="80"/>
      <c r="AL1507" s="80"/>
      <c r="AM1507" s="80"/>
      <c r="AN1507" s="80"/>
      <c r="AO1507" s="80"/>
      <c r="AP1507" s="80"/>
      <c r="AQ1507" s="80"/>
      <c r="AR1507" s="80"/>
      <c r="AS1507" s="80"/>
      <c r="AT1507" s="80"/>
      <c r="AU1507" s="80"/>
      <c r="AV1507" s="80"/>
      <c r="AW1507" s="80"/>
      <c r="AX1507" s="80"/>
      <c r="AY1507" s="80"/>
      <c r="AZ1507" s="80"/>
      <c r="BA1507" s="80"/>
      <c r="BB1507" s="80"/>
      <c r="BC1507" s="80"/>
    </row>
    <row r="1509" spans="1:55" ht="15.75" x14ac:dyDescent="0.25">
      <c r="A1509" s="8" t="s">
        <v>275</v>
      </c>
      <c r="B1509" s="8" t="s">
        <v>2021</v>
      </c>
      <c r="C1509" s="9" t="s">
        <v>277</v>
      </c>
      <c r="D1509" s="10">
        <v>1</v>
      </c>
      <c r="E1509" s="2" t="s">
        <v>2022</v>
      </c>
      <c r="F1509" s="2" t="s">
        <v>2023</v>
      </c>
      <c r="G1509" s="2">
        <v>0</v>
      </c>
      <c r="H1509" s="2">
        <v>369</v>
      </c>
      <c r="I1509" s="2">
        <v>1</v>
      </c>
      <c r="J1509" s="2">
        <v>0</v>
      </c>
      <c r="K1509" s="2">
        <v>0</v>
      </c>
      <c r="L1509" s="2">
        <v>2</v>
      </c>
      <c r="M1509" s="2">
        <v>0</v>
      </c>
      <c r="N1509" s="2">
        <v>2</v>
      </c>
      <c r="O1509" s="2">
        <v>1</v>
      </c>
      <c r="P1509" s="2">
        <v>0</v>
      </c>
      <c r="Q1509" s="2">
        <v>0</v>
      </c>
      <c r="R1509" s="2">
        <v>0</v>
      </c>
      <c r="S1509" s="2">
        <v>0</v>
      </c>
      <c r="T1509" s="2">
        <v>0</v>
      </c>
      <c r="U1509" s="2">
        <v>91</v>
      </c>
      <c r="V1509" s="2">
        <v>2</v>
      </c>
      <c r="W1509" s="2">
        <v>0</v>
      </c>
      <c r="X1509" s="2">
        <v>0</v>
      </c>
      <c r="Y1509" s="2">
        <v>0</v>
      </c>
      <c r="Z1509" s="2">
        <v>1</v>
      </c>
      <c r="AA1509" s="2">
        <v>0</v>
      </c>
      <c r="AB1509" s="2">
        <v>0</v>
      </c>
      <c r="AC1509" s="2">
        <v>0</v>
      </c>
      <c r="AD1509" s="9">
        <v>3</v>
      </c>
      <c r="AE1509" s="42">
        <v>0</v>
      </c>
      <c r="AF1509" s="25">
        <f>G1509+H1509+I1509+J1509+K1509+L1509+M1509+N1509+O1509+P1509+Q1509+R1509+S1509+T1509+U1509+V1509+W1509+X1509+Y1509+Z1509+AA1509+AB1509+AC1509+AD1509</f>
        <v>472</v>
      </c>
      <c r="AG1509" s="25">
        <f t="shared" ref="AG1509" si="611">G1509+H1509+I1509+J1509+K1509+L1509+M1509+N1509+O1509+P1509+Q1509+R1509+S1509+T1509+U1509+V1509+W1509+X1509+Z1509+Y1509+AA1509+AB1509+AC1509</f>
        <v>469</v>
      </c>
    </row>
    <row r="1510" spans="1:55" ht="15.75" x14ac:dyDescent="0.25">
      <c r="A1510" s="8" t="s">
        <v>275</v>
      </c>
      <c r="B1510" s="8" t="s">
        <v>2021</v>
      </c>
      <c r="C1510" s="9" t="s">
        <v>277</v>
      </c>
      <c r="D1510" s="10">
        <v>1</v>
      </c>
      <c r="E1510" s="2" t="s">
        <v>2024</v>
      </c>
      <c r="F1510" s="2" t="s">
        <v>2025</v>
      </c>
      <c r="G1510" s="2">
        <v>0</v>
      </c>
      <c r="H1510" s="2">
        <v>339</v>
      </c>
      <c r="I1510" s="2">
        <v>1</v>
      </c>
      <c r="J1510" s="2">
        <v>1</v>
      </c>
      <c r="K1510" s="2">
        <v>0</v>
      </c>
      <c r="L1510" s="2">
        <v>1</v>
      </c>
      <c r="M1510" s="2">
        <v>2</v>
      </c>
      <c r="N1510" s="2">
        <v>5</v>
      </c>
      <c r="O1510" s="2">
        <v>0</v>
      </c>
      <c r="P1510" s="2">
        <v>0</v>
      </c>
      <c r="Q1510" s="2">
        <v>1</v>
      </c>
      <c r="R1510" s="2">
        <v>0</v>
      </c>
      <c r="S1510" s="2">
        <v>0</v>
      </c>
      <c r="T1510" s="2">
        <v>1</v>
      </c>
      <c r="U1510" s="2">
        <v>208</v>
      </c>
      <c r="V1510" s="2">
        <v>3</v>
      </c>
      <c r="W1510" s="2">
        <v>0</v>
      </c>
      <c r="X1510" s="2">
        <v>0</v>
      </c>
      <c r="Y1510" s="2">
        <v>1</v>
      </c>
      <c r="Z1510" s="2">
        <v>0</v>
      </c>
      <c r="AA1510" s="2">
        <v>0</v>
      </c>
      <c r="AB1510" s="2">
        <v>0</v>
      </c>
      <c r="AC1510" s="2">
        <v>0</v>
      </c>
      <c r="AD1510" s="9">
        <v>7</v>
      </c>
      <c r="AE1510" s="42">
        <v>0</v>
      </c>
      <c r="AF1510" s="25">
        <f t="shared" ref="AF1510:AF1517" si="612">G1510+H1510+I1510+J1510+K1510+L1510+M1510+N1510+O1510+P1510+Q1510+R1510+S1510+T1510+U1510+V1510+W1510+X1510+Y1510+Z1510+AA1510+AB1510+AC1510+AD1510</f>
        <v>570</v>
      </c>
      <c r="AG1510" s="25">
        <f t="shared" ref="AG1510:AG1517" si="613">G1510+H1510+I1510+J1510+K1510+L1510+M1510+N1510+O1510+P1510+Q1510+R1510+S1510+T1510+U1510+V1510+W1510+X1510+Z1510+Y1510+AA1510+AB1510+AC1510</f>
        <v>563</v>
      </c>
    </row>
    <row r="1511" spans="1:55" ht="15.75" x14ac:dyDescent="0.25">
      <c r="A1511" s="8" t="s">
        <v>275</v>
      </c>
      <c r="B1511" s="8" t="s">
        <v>2021</v>
      </c>
      <c r="C1511" s="9" t="s">
        <v>277</v>
      </c>
      <c r="D1511" s="10">
        <v>1</v>
      </c>
      <c r="E1511" s="2" t="s">
        <v>2024</v>
      </c>
      <c r="F1511" s="2" t="s">
        <v>2026</v>
      </c>
      <c r="G1511" s="2">
        <v>8</v>
      </c>
      <c r="H1511" s="2">
        <v>337</v>
      </c>
      <c r="I1511" s="2">
        <v>1</v>
      </c>
      <c r="J1511" s="2">
        <v>1</v>
      </c>
      <c r="K1511" s="2">
        <v>0</v>
      </c>
      <c r="L1511" s="2">
        <v>2</v>
      </c>
      <c r="M1511" s="2">
        <v>1</v>
      </c>
      <c r="N1511" s="2">
        <v>8</v>
      </c>
      <c r="O1511" s="2">
        <v>0</v>
      </c>
      <c r="P1511" s="2">
        <v>0</v>
      </c>
      <c r="Q1511" s="2">
        <v>0</v>
      </c>
      <c r="R1511" s="2">
        <v>1</v>
      </c>
      <c r="S1511" s="2">
        <v>1</v>
      </c>
      <c r="T1511" s="2">
        <v>0</v>
      </c>
      <c r="U1511" s="2">
        <v>179</v>
      </c>
      <c r="V1511" s="2">
        <v>3</v>
      </c>
      <c r="W1511" s="2">
        <v>1</v>
      </c>
      <c r="X1511" s="2">
        <v>2</v>
      </c>
      <c r="Y1511" s="2">
        <v>3</v>
      </c>
      <c r="Z1511" s="2">
        <v>0</v>
      </c>
      <c r="AA1511" s="2">
        <v>0</v>
      </c>
      <c r="AB1511" s="2">
        <v>2</v>
      </c>
      <c r="AC1511" s="2">
        <v>0</v>
      </c>
      <c r="AD1511" s="9">
        <v>2</v>
      </c>
      <c r="AE1511" s="42">
        <v>0</v>
      </c>
      <c r="AF1511" s="25">
        <f t="shared" si="612"/>
        <v>552</v>
      </c>
      <c r="AG1511" s="25">
        <f t="shared" si="613"/>
        <v>550</v>
      </c>
    </row>
    <row r="1512" spans="1:55" ht="15.75" x14ac:dyDescent="0.25">
      <c r="A1512" s="8" t="s">
        <v>275</v>
      </c>
      <c r="B1512" s="8" t="s">
        <v>2021</v>
      </c>
      <c r="C1512" s="9" t="s">
        <v>277</v>
      </c>
      <c r="D1512" s="10">
        <v>1</v>
      </c>
      <c r="E1512" s="2" t="s">
        <v>2027</v>
      </c>
      <c r="F1512" s="2" t="s">
        <v>2028</v>
      </c>
      <c r="G1512" s="2">
        <v>0</v>
      </c>
      <c r="H1512" s="2">
        <v>542</v>
      </c>
      <c r="I1512" s="2">
        <v>1</v>
      </c>
      <c r="J1512" s="2">
        <v>0</v>
      </c>
      <c r="K1512" s="2">
        <v>0</v>
      </c>
      <c r="L1512" s="2">
        <v>1</v>
      </c>
      <c r="M1512" s="2">
        <v>0</v>
      </c>
      <c r="N1512" s="2">
        <v>5</v>
      </c>
      <c r="O1512" s="2">
        <v>0</v>
      </c>
      <c r="P1512" s="2">
        <v>2</v>
      </c>
      <c r="Q1512" s="2">
        <v>0</v>
      </c>
      <c r="R1512" s="2">
        <v>1</v>
      </c>
      <c r="S1512" s="2">
        <v>0</v>
      </c>
      <c r="T1512" s="2">
        <v>0</v>
      </c>
      <c r="U1512" s="2">
        <v>281</v>
      </c>
      <c r="V1512" s="2">
        <v>3</v>
      </c>
      <c r="W1512" s="2">
        <v>0</v>
      </c>
      <c r="X1512" s="2">
        <v>0</v>
      </c>
      <c r="Y1512" s="2">
        <v>3</v>
      </c>
      <c r="Z1512" s="2">
        <v>0</v>
      </c>
      <c r="AA1512" s="2">
        <v>0</v>
      </c>
      <c r="AB1512" s="2">
        <v>0</v>
      </c>
      <c r="AC1512" s="2">
        <v>0</v>
      </c>
      <c r="AD1512" s="9">
        <v>5</v>
      </c>
      <c r="AE1512" s="42">
        <v>0</v>
      </c>
      <c r="AF1512" s="25">
        <f t="shared" si="612"/>
        <v>844</v>
      </c>
      <c r="AG1512" s="25">
        <f t="shared" si="613"/>
        <v>839</v>
      </c>
    </row>
    <row r="1513" spans="1:55" ht="15.75" x14ac:dyDescent="0.25">
      <c r="A1513" s="8" t="s">
        <v>275</v>
      </c>
      <c r="B1513" s="8" t="s">
        <v>2021</v>
      </c>
      <c r="C1513" s="9" t="s">
        <v>277</v>
      </c>
      <c r="D1513" s="10">
        <v>1</v>
      </c>
      <c r="E1513" s="2" t="s">
        <v>2029</v>
      </c>
      <c r="F1513" s="2" t="s">
        <v>2030</v>
      </c>
      <c r="G1513" s="2">
        <v>2</v>
      </c>
      <c r="H1513" s="2">
        <v>286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2">
        <v>6</v>
      </c>
      <c r="O1513" s="2">
        <v>2</v>
      </c>
      <c r="P1513" s="2">
        <v>0</v>
      </c>
      <c r="Q1513" s="2">
        <v>0</v>
      </c>
      <c r="R1513" s="2">
        <v>0</v>
      </c>
      <c r="S1513" s="2">
        <v>0</v>
      </c>
      <c r="T1513" s="2">
        <v>0</v>
      </c>
      <c r="U1513" s="2">
        <v>166</v>
      </c>
      <c r="V1513" s="2">
        <v>4</v>
      </c>
      <c r="W1513" s="2">
        <v>0</v>
      </c>
      <c r="X1513" s="9">
        <v>0</v>
      </c>
      <c r="Y1513" s="9">
        <v>1</v>
      </c>
      <c r="Z1513" s="9">
        <v>0</v>
      </c>
      <c r="AA1513" s="9">
        <v>0</v>
      </c>
      <c r="AB1513" s="9">
        <v>0</v>
      </c>
      <c r="AC1513" s="9">
        <v>0</v>
      </c>
      <c r="AD1513" s="9">
        <v>6</v>
      </c>
      <c r="AE1513" s="42">
        <v>0</v>
      </c>
      <c r="AF1513" s="25">
        <f t="shared" si="612"/>
        <v>473</v>
      </c>
      <c r="AG1513" s="25">
        <f t="shared" si="613"/>
        <v>467</v>
      </c>
    </row>
    <row r="1514" spans="1:55" ht="15.75" x14ac:dyDescent="0.25">
      <c r="A1514" s="8" t="s">
        <v>275</v>
      </c>
      <c r="B1514" s="8" t="s">
        <v>2021</v>
      </c>
      <c r="C1514" s="9" t="s">
        <v>277</v>
      </c>
      <c r="D1514" s="10">
        <v>1</v>
      </c>
      <c r="E1514" s="2" t="s">
        <v>2029</v>
      </c>
      <c r="F1514" s="2" t="s">
        <v>2031</v>
      </c>
      <c r="G1514" s="2">
        <v>2</v>
      </c>
      <c r="H1514" s="2">
        <v>297</v>
      </c>
      <c r="I1514" s="2">
        <v>2</v>
      </c>
      <c r="J1514" s="2">
        <v>0</v>
      </c>
      <c r="K1514" s="2">
        <v>0</v>
      </c>
      <c r="L1514" s="2">
        <v>0</v>
      </c>
      <c r="M1514" s="2">
        <v>0</v>
      </c>
      <c r="N1514" s="2">
        <v>5</v>
      </c>
      <c r="O1514" s="2">
        <v>0</v>
      </c>
      <c r="P1514" s="2">
        <v>0</v>
      </c>
      <c r="Q1514" s="2">
        <v>0</v>
      </c>
      <c r="R1514" s="2">
        <v>0</v>
      </c>
      <c r="S1514" s="2">
        <v>0</v>
      </c>
      <c r="T1514" s="2">
        <v>0</v>
      </c>
      <c r="U1514" s="2">
        <v>159</v>
      </c>
      <c r="V1514" s="2">
        <v>1</v>
      </c>
      <c r="W1514" s="2">
        <v>0</v>
      </c>
      <c r="X1514" s="2">
        <v>2</v>
      </c>
      <c r="Y1514" s="2">
        <v>2</v>
      </c>
      <c r="Z1514" s="2">
        <v>0</v>
      </c>
      <c r="AA1514" s="2">
        <v>0</v>
      </c>
      <c r="AB1514" s="2">
        <v>0</v>
      </c>
      <c r="AC1514" s="2">
        <v>0</v>
      </c>
      <c r="AD1514" s="9">
        <v>4</v>
      </c>
      <c r="AE1514" s="42">
        <v>0</v>
      </c>
      <c r="AF1514" s="25">
        <f t="shared" si="612"/>
        <v>474</v>
      </c>
      <c r="AG1514" s="25">
        <f t="shared" si="613"/>
        <v>470</v>
      </c>
    </row>
    <row r="1515" spans="1:55" ht="15.75" x14ac:dyDescent="0.25">
      <c r="A1515" s="8" t="s">
        <v>275</v>
      </c>
      <c r="B1515" s="8" t="s">
        <v>2021</v>
      </c>
      <c r="C1515" s="9" t="s">
        <v>277</v>
      </c>
      <c r="D1515" s="10">
        <v>1</v>
      </c>
      <c r="E1515" s="2" t="s">
        <v>2032</v>
      </c>
      <c r="F1515" s="2" t="s">
        <v>2033</v>
      </c>
      <c r="G1515" s="2">
        <v>0</v>
      </c>
      <c r="H1515" s="2">
        <v>468</v>
      </c>
      <c r="I1515" s="2">
        <v>2</v>
      </c>
      <c r="J1515" s="2">
        <v>0</v>
      </c>
      <c r="K1515" s="2">
        <v>0</v>
      </c>
      <c r="L1515" s="2">
        <v>1</v>
      </c>
      <c r="M1515" s="2">
        <v>0</v>
      </c>
      <c r="N1515" s="2">
        <v>3</v>
      </c>
      <c r="O1515" s="2">
        <v>3</v>
      </c>
      <c r="P1515" s="2">
        <v>0</v>
      </c>
      <c r="Q1515" s="2">
        <v>0</v>
      </c>
      <c r="R1515" s="2">
        <v>0</v>
      </c>
      <c r="S1515" s="2">
        <v>0</v>
      </c>
      <c r="T1515" s="2">
        <v>1</v>
      </c>
      <c r="U1515" s="2">
        <v>153</v>
      </c>
      <c r="V1515" s="2">
        <v>4</v>
      </c>
      <c r="W1515" s="2">
        <v>0</v>
      </c>
      <c r="X1515" s="2">
        <v>3</v>
      </c>
      <c r="Y1515" s="2">
        <v>0</v>
      </c>
      <c r="Z1515" s="2">
        <v>0</v>
      </c>
      <c r="AA1515" s="2">
        <v>1</v>
      </c>
      <c r="AB1515" s="2">
        <v>1</v>
      </c>
      <c r="AC1515" s="2">
        <v>0</v>
      </c>
      <c r="AD1515" s="9">
        <v>4</v>
      </c>
      <c r="AE1515" s="42">
        <v>0</v>
      </c>
      <c r="AF1515" s="25">
        <f t="shared" si="612"/>
        <v>644</v>
      </c>
      <c r="AG1515" s="25">
        <f t="shared" si="613"/>
        <v>640</v>
      </c>
    </row>
    <row r="1516" spans="1:55" ht="15.75" x14ac:dyDescent="0.25">
      <c r="A1516" s="8" t="s">
        <v>275</v>
      </c>
      <c r="B1516" s="8" t="s">
        <v>2021</v>
      </c>
      <c r="C1516" s="9" t="s">
        <v>277</v>
      </c>
      <c r="D1516" s="10">
        <v>1</v>
      </c>
      <c r="E1516" s="2" t="s">
        <v>2032</v>
      </c>
      <c r="F1516" s="2" t="s">
        <v>2034</v>
      </c>
      <c r="G1516" s="2">
        <v>2</v>
      </c>
      <c r="H1516" s="2">
        <v>487</v>
      </c>
      <c r="I1516" s="2">
        <v>2</v>
      </c>
      <c r="J1516" s="2">
        <v>0</v>
      </c>
      <c r="K1516" s="2">
        <v>0</v>
      </c>
      <c r="L1516" s="2">
        <v>0</v>
      </c>
      <c r="M1516" s="2">
        <v>0</v>
      </c>
      <c r="N1516" s="2">
        <v>2</v>
      </c>
      <c r="O1516" s="2">
        <v>5</v>
      </c>
      <c r="P1516" s="2">
        <v>0</v>
      </c>
      <c r="Q1516" s="2">
        <v>0</v>
      </c>
      <c r="R1516" s="2">
        <v>0</v>
      </c>
      <c r="S1516" s="2">
        <v>0</v>
      </c>
      <c r="T1516" s="2">
        <v>0</v>
      </c>
      <c r="U1516" s="2">
        <v>151</v>
      </c>
      <c r="V1516" s="2">
        <v>1</v>
      </c>
      <c r="W1516" s="2">
        <v>0</v>
      </c>
      <c r="X1516" s="2">
        <v>1</v>
      </c>
      <c r="Y1516" s="2">
        <v>0</v>
      </c>
      <c r="Z1516" s="2">
        <v>0</v>
      </c>
      <c r="AA1516" s="2">
        <v>0</v>
      </c>
      <c r="AB1516" s="2">
        <v>0</v>
      </c>
      <c r="AC1516" s="2">
        <v>0</v>
      </c>
      <c r="AD1516" s="9">
        <v>4</v>
      </c>
      <c r="AE1516" s="42">
        <v>0</v>
      </c>
      <c r="AF1516" s="25">
        <f t="shared" si="612"/>
        <v>655</v>
      </c>
      <c r="AG1516" s="25">
        <f t="shared" si="613"/>
        <v>651</v>
      </c>
    </row>
    <row r="1517" spans="1:55" ht="15.75" x14ac:dyDescent="0.25">
      <c r="A1517" s="8" t="s">
        <v>275</v>
      </c>
      <c r="B1517" s="8" t="s">
        <v>2021</v>
      </c>
      <c r="C1517" s="9" t="s">
        <v>277</v>
      </c>
      <c r="D1517" s="10">
        <v>1</v>
      </c>
      <c r="E1517" s="2" t="s">
        <v>2032</v>
      </c>
      <c r="F1517" s="2" t="s">
        <v>2035</v>
      </c>
      <c r="G1517" s="2">
        <v>2</v>
      </c>
      <c r="H1517" s="2">
        <v>488</v>
      </c>
      <c r="I1517" s="2">
        <v>1</v>
      </c>
      <c r="J1517" s="2">
        <v>0</v>
      </c>
      <c r="K1517" s="2">
        <v>0</v>
      </c>
      <c r="L1517" s="2">
        <v>0</v>
      </c>
      <c r="M1517" s="2">
        <v>0</v>
      </c>
      <c r="N1517" s="2">
        <v>5</v>
      </c>
      <c r="O1517" s="2">
        <v>2</v>
      </c>
      <c r="P1517" s="2">
        <v>0</v>
      </c>
      <c r="Q1517" s="2">
        <v>0</v>
      </c>
      <c r="R1517" s="2">
        <v>0</v>
      </c>
      <c r="S1517" s="2">
        <v>0</v>
      </c>
      <c r="T1517" s="2">
        <v>0</v>
      </c>
      <c r="U1517" s="2">
        <v>153</v>
      </c>
      <c r="V1517" s="2">
        <v>1</v>
      </c>
      <c r="W1517" s="2">
        <v>0</v>
      </c>
      <c r="X1517" s="2">
        <v>1</v>
      </c>
      <c r="Y1517" s="2">
        <v>1</v>
      </c>
      <c r="Z1517" s="2">
        <v>2</v>
      </c>
      <c r="AA1517" s="2">
        <v>0</v>
      </c>
      <c r="AB1517" s="2">
        <v>0</v>
      </c>
      <c r="AC1517" s="2">
        <v>0</v>
      </c>
      <c r="AD1517" s="9">
        <v>3</v>
      </c>
      <c r="AE1517" s="42">
        <v>0</v>
      </c>
      <c r="AF1517" s="25">
        <f t="shared" si="612"/>
        <v>659</v>
      </c>
      <c r="AG1517" s="25">
        <f t="shared" si="613"/>
        <v>656</v>
      </c>
    </row>
    <row r="1518" spans="1:55" s="26" customFormat="1" ht="15.75" x14ac:dyDescent="0.25">
      <c r="A1518" s="60"/>
      <c r="B1518" s="60"/>
      <c r="C1518" s="61"/>
      <c r="D1518" s="62"/>
      <c r="E1518" s="23" t="s">
        <v>990</v>
      </c>
      <c r="F1518" s="66" t="s">
        <v>10</v>
      </c>
      <c r="G1518" s="66">
        <f>SUM(G1509:G1517)</f>
        <v>16</v>
      </c>
      <c r="H1518" s="66">
        <f t="shared" ref="H1518:AE1518" si="614">SUM(H1509:H1517)</f>
        <v>3613</v>
      </c>
      <c r="I1518" s="66">
        <f t="shared" si="614"/>
        <v>11</v>
      </c>
      <c r="J1518" s="66">
        <f t="shared" si="614"/>
        <v>2</v>
      </c>
      <c r="K1518" s="66">
        <f t="shared" si="614"/>
        <v>0</v>
      </c>
      <c r="L1518" s="66">
        <f t="shared" si="614"/>
        <v>7</v>
      </c>
      <c r="M1518" s="66">
        <f t="shared" si="614"/>
        <v>3</v>
      </c>
      <c r="N1518" s="66">
        <f t="shared" si="614"/>
        <v>41</v>
      </c>
      <c r="O1518" s="66">
        <f t="shared" si="614"/>
        <v>13</v>
      </c>
      <c r="P1518" s="66">
        <f t="shared" si="614"/>
        <v>2</v>
      </c>
      <c r="Q1518" s="66">
        <f t="shared" si="614"/>
        <v>1</v>
      </c>
      <c r="R1518" s="66">
        <f t="shared" si="614"/>
        <v>2</v>
      </c>
      <c r="S1518" s="66">
        <f t="shared" si="614"/>
        <v>1</v>
      </c>
      <c r="T1518" s="66">
        <f t="shared" si="614"/>
        <v>2</v>
      </c>
      <c r="U1518" s="66">
        <f t="shared" si="614"/>
        <v>1541</v>
      </c>
      <c r="V1518" s="66">
        <f t="shared" si="614"/>
        <v>22</v>
      </c>
      <c r="W1518" s="66">
        <f t="shared" si="614"/>
        <v>1</v>
      </c>
      <c r="X1518" s="66">
        <f t="shared" si="614"/>
        <v>9</v>
      </c>
      <c r="Y1518" s="66">
        <f t="shared" si="614"/>
        <v>11</v>
      </c>
      <c r="Z1518" s="66">
        <f t="shared" si="614"/>
        <v>3</v>
      </c>
      <c r="AA1518" s="66">
        <f t="shared" si="614"/>
        <v>1</v>
      </c>
      <c r="AB1518" s="66">
        <f t="shared" si="614"/>
        <v>3</v>
      </c>
      <c r="AC1518" s="66">
        <f t="shared" si="614"/>
        <v>0</v>
      </c>
      <c r="AD1518" s="66">
        <f t="shared" si="614"/>
        <v>38</v>
      </c>
      <c r="AE1518" s="66">
        <f t="shared" si="614"/>
        <v>0</v>
      </c>
      <c r="AF1518" s="67">
        <f t="shared" ref="AF1518:AG1518" si="615">SUM(AF1509:AF1517)</f>
        <v>5343</v>
      </c>
      <c r="AG1518" s="67">
        <f t="shared" si="615"/>
        <v>5305</v>
      </c>
      <c r="AH1518" s="83"/>
      <c r="AI1518" s="83"/>
      <c r="AJ1518" s="83"/>
      <c r="AK1518" s="83"/>
      <c r="AL1518" s="83"/>
      <c r="AM1518" s="83"/>
      <c r="AN1518" s="83"/>
      <c r="AO1518" s="83"/>
      <c r="AP1518" s="83"/>
      <c r="AQ1518" s="83"/>
      <c r="AR1518" s="83"/>
      <c r="AS1518" s="83"/>
      <c r="AT1518" s="83"/>
      <c r="AU1518" s="83"/>
      <c r="AV1518" s="83"/>
      <c r="AW1518" s="83"/>
      <c r="AX1518" s="83"/>
      <c r="AY1518" s="83"/>
      <c r="AZ1518" s="83"/>
      <c r="BA1518" s="83"/>
      <c r="BB1518" s="83"/>
      <c r="BC1518" s="83"/>
    </row>
    <row r="1519" spans="1:55" ht="15.75" x14ac:dyDescent="0.25">
      <c r="A1519" s="97"/>
      <c r="B1519" s="98"/>
      <c r="C1519" s="98"/>
      <c r="D1519" s="98"/>
      <c r="E1519" s="98"/>
      <c r="F1519" s="98"/>
      <c r="G1519" s="98"/>
      <c r="H1519" s="98"/>
      <c r="I1519" s="98"/>
      <c r="J1519" s="98"/>
      <c r="K1519" s="98"/>
      <c r="L1519" s="98"/>
      <c r="M1519" s="98"/>
      <c r="N1519" s="98"/>
      <c r="O1519" s="98"/>
      <c r="P1519" s="98"/>
      <c r="Q1519" s="98"/>
      <c r="R1519" s="98"/>
      <c r="S1519" s="98"/>
      <c r="T1519" s="98"/>
      <c r="U1519" s="98"/>
      <c r="V1519" s="98"/>
      <c r="W1519" s="98"/>
      <c r="X1519" s="98"/>
      <c r="Y1519" s="98"/>
      <c r="Z1519" s="98"/>
      <c r="AA1519" s="98"/>
      <c r="AB1519" s="98"/>
      <c r="AC1519" s="98"/>
      <c r="AD1519" s="98"/>
      <c r="AE1519" s="98"/>
      <c r="AF1519" s="98"/>
      <c r="AG1519" s="99"/>
    </row>
    <row r="1520" spans="1:55" ht="15.75" x14ac:dyDescent="0.25">
      <c r="A1520" s="8" t="s">
        <v>275</v>
      </c>
      <c r="B1520" s="8" t="s">
        <v>2021</v>
      </c>
      <c r="C1520" s="9" t="s">
        <v>277</v>
      </c>
      <c r="D1520" s="10">
        <v>2</v>
      </c>
      <c r="E1520" s="2" t="s">
        <v>2036</v>
      </c>
      <c r="F1520" s="2" t="s">
        <v>2037</v>
      </c>
      <c r="G1520" s="2">
        <v>0</v>
      </c>
      <c r="H1520" s="2">
        <v>440</v>
      </c>
      <c r="I1520" s="2">
        <v>2</v>
      </c>
      <c r="J1520" s="2">
        <v>0</v>
      </c>
      <c r="K1520" s="2">
        <v>0</v>
      </c>
      <c r="L1520" s="2">
        <v>0</v>
      </c>
      <c r="M1520" s="2">
        <v>4</v>
      </c>
      <c r="N1520" s="2">
        <v>2</v>
      </c>
      <c r="O1520" s="2">
        <v>0</v>
      </c>
      <c r="P1520" s="2">
        <v>0</v>
      </c>
      <c r="Q1520" s="2">
        <v>0</v>
      </c>
      <c r="R1520" s="2">
        <v>0</v>
      </c>
      <c r="S1520" s="2">
        <v>0</v>
      </c>
      <c r="T1520" s="2">
        <v>0</v>
      </c>
      <c r="U1520" s="2">
        <v>167</v>
      </c>
      <c r="V1520" s="2">
        <v>0</v>
      </c>
      <c r="W1520" s="2">
        <v>0</v>
      </c>
      <c r="X1520" s="2">
        <v>0</v>
      </c>
      <c r="Y1520" s="2">
        <v>0</v>
      </c>
      <c r="Z1520" s="2">
        <v>0</v>
      </c>
      <c r="AA1520" s="2">
        <v>1</v>
      </c>
      <c r="AB1520" s="2">
        <v>0</v>
      </c>
      <c r="AC1520" s="2">
        <v>0</v>
      </c>
      <c r="AD1520" s="9">
        <v>6</v>
      </c>
      <c r="AE1520" s="42">
        <v>0</v>
      </c>
      <c r="AF1520" s="25">
        <f>G1520+H1520+I1520+J1520+K1520+L1520+M1520+N1520+O1520+P1520+Q1520+R1520+S1520+T1520+U1520+V1520+W1520+X1520+Y1520+Z1520+AA1520+AB1520+AC1520+AD1520</f>
        <v>622</v>
      </c>
      <c r="AG1520" s="25">
        <f t="shared" ref="AG1520" si="616">G1520+H1520+I1520+J1520+K1520+L1520+M1520+N1520+O1520+P1520+Q1520+R1520+S1520+T1520+U1520+V1520+W1520+X1520+Z1520+Y1520+AA1520+AB1520+AC1520</f>
        <v>616</v>
      </c>
    </row>
    <row r="1521" spans="1:55" ht="15.75" x14ac:dyDescent="0.25">
      <c r="A1521" s="8" t="s">
        <v>275</v>
      </c>
      <c r="B1521" s="8" t="s">
        <v>2021</v>
      </c>
      <c r="C1521" s="9" t="s">
        <v>277</v>
      </c>
      <c r="D1521" s="10">
        <v>2</v>
      </c>
      <c r="E1521" s="2" t="s">
        <v>2038</v>
      </c>
      <c r="F1521" s="2" t="s">
        <v>2039</v>
      </c>
      <c r="G1521" s="2">
        <v>4</v>
      </c>
      <c r="H1521" s="2">
        <v>330</v>
      </c>
      <c r="I1521" s="2">
        <v>1</v>
      </c>
      <c r="J1521" s="2">
        <v>0</v>
      </c>
      <c r="K1521" s="2">
        <v>0</v>
      </c>
      <c r="L1521" s="2">
        <v>0</v>
      </c>
      <c r="M1521" s="2">
        <v>0</v>
      </c>
      <c r="N1521" s="2">
        <v>3</v>
      </c>
      <c r="O1521" s="2">
        <v>0</v>
      </c>
      <c r="P1521" s="2">
        <v>0</v>
      </c>
      <c r="Q1521" s="2">
        <v>1</v>
      </c>
      <c r="R1521" s="2">
        <v>0</v>
      </c>
      <c r="S1521" s="2">
        <v>0</v>
      </c>
      <c r="T1521" s="2">
        <v>1</v>
      </c>
      <c r="U1521" s="2">
        <v>200</v>
      </c>
      <c r="V1521" s="2">
        <v>2</v>
      </c>
      <c r="W1521" s="2">
        <v>1</v>
      </c>
      <c r="X1521" s="2">
        <v>1</v>
      </c>
      <c r="Y1521" s="2">
        <v>1</v>
      </c>
      <c r="Z1521" s="2">
        <v>1</v>
      </c>
      <c r="AA1521" s="2">
        <v>0</v>
      </c>
      <c r="AB1521" s="2">
        <v>0</v>
      </c>
      <c r="AC1521" s="2">
        <v>2</v>
      </c>
      <c r="AD1521" s="9">
        <v>10</v>
      </c>
      <c r="AE1521" s="42">
        <v>0</v>
      </c>
      <c r="AF1521" s="25">
        <f t="shared" ref="AF1521:AF1526" si="617">G1521+H1521+I1521+J1521+K1521+L1521+M1521+N1521+O1521+P1521+Q1521+R1521+S1521+T1521+U1521+V1521+W1521+X1521+Y1521+Z1521+AA1521+AB1521+AC1521+AD1521</f>
        <v>558</v>
      </c>
      <c r="AG1521" s="25">
        <f t="shared" ref="AG1521:AG1526" si="618">G1521+H1521+I1521+J1521+K1521+L1521+M1521+N1521+O1521+P1521+Q1521+R1521+S1521+T1521+U1521+V1521+W1521+X1521+Z1521+Y1521+AA1521+AB1521+AC1521</f>
        <v>548</v>
      </c>
    </row>
    <row r="1522" spans="1:55" ht="15.75" x14ac:dyDescent="0.25">
      <c r="A1522" s="8" t="s">
        <v>275</v>
      </c>
      <c r="B1522" s="8" t="s">
        <v>2021</v>
      </c>
      <c r="C1522" s="9" t="s">
        <v>277</v>
      </c>
      <c r="D1522" s="10">
        <v>2</v>
      </c>
      <c r="E1522" s="2" t="s">
        <v>2040</v>
      </c>
      <c r="F1522" s="2" t="s">
        <v>2041</v>
      </c>
      <c r="G1522" s="2">
        <v>2</v>
      </c>
      <c r="H1522" s="2">
        <v>378</v>
      </c>
      <c r="I1522" s="2">
        <v>0</v>
      </c>
      <c r="J1522" s="2">
        <v>0</v>
      </c>
      <c r="K1522" s="2">
        <v>1</v>
      </c>
      <c r="L1522" s="2">
        <v>2</v>
      </c>
      <c r="M1522" s="2">
        <v>2</v>
      </c>
      <c r="N1522" s="2">
        <v>3</v>
      </c>
      <c r="O1522" s="2">
        <v>0</v>
      </c>
      <c r="P1522" s="2">
        <v>0</v>
      </c>
      <c r="Q1522" s="2">
        <v>1</v>
      </c>
      <c r="R1522" s="2">
        <v>0</v>
      </c>
      <c r="S1522" s="2">
        <v>0</v>
      </c>
      <c r="T1522" s="2">
        <v>1</v>
      </c>
      <c r="U1522" s="2">
        <v>157</v>
      </c>
      <c r="V1522" s="2">
        <v>2</v>
      </c>
      <c r="W1522" s="2">
        <v>0</v>
      </c>
      <c r="X1522" s="2">
        <v>2</v>
      </c>
      <c r="Y1522" s="2">
        <v>0</v>
      </c>
      <c r="Z1522" s="2">
        <v>0</v>
      </c>
      <c r="AA1522" s="2">
        <v>0</v>
      </c>
      <c r="AB1522" s="2">
        <v>2</v>
      </c>
      <c r="AC1522" s="2">
        <v>0</v>
      </c>
      <c r="AD1522" s="9">
        <v>2</v>
      </c>
      <c r="AE1522" s="42">
        <v>0</v>
      </c>
      <c r="AF1522" s="25">
        <f t="shared" si="617"/>
        <v>555</v>
      </c>
      <c r="AG1522" s="25">
        <f t="shared" si="618"/>
        <v>553</v>
      </c>
    </row>
    <row r="1523" spans="1:55" ht="15.75" x14ac:dyDescent="0.25">
      <c r="A1523" s="8" t="s">
        <v>275</v>
      </c>
      <c r="B1523" s="8" t="s">
        <v>2021</v>
      </c>
      <c r="C1523" s="9" t="s">
        <v>277</v>
      </c>
      <c r="D1523" s="10">
        <v>2</v>
      </c>
      <c r="E1523" s="2" t="s">
        <v>2040</v>
      </c>
      <c r="F1523" s="2" t="s">
        <v>2042</v>
      </c>
      <c r="G1523" s="2">
        <v>2</v>
      </c>
      <c r="H1523" s="2">
        <v>349</v>
      </c>
      <c r="I1523" s="2">
        <v>1</v>
      </c>
      <c r="J1523" s="2">
        <v>0</v>
      </c>
      <c r="K1523" s="2">
        <v>0</v>
      </c>
      <c r="L1523" s="2">
        <v>4</v>
      </c>
      <c r="M1523" s="2">
        <v>3</v>
      </c>
      <c r="N1523" s="2">
        <v>0</v>
      </c>
      <c r="O1523" s="2">
        <v>0</v>
      </c>
      <c r="P1523" s="2">
        <v>1</v>
      </c>
      <c r="Q1523" s="2">
        <v>0</v>
      </c>
      <c r="R1523" s="2">
        <v>0</v>
      </c>
      <c r="S1523" s="2">
        <v>0</v>
      </c>
      <c r="T1523" s="2">
        <v>0</v>
      </c>
      <c r="U1523" s="2">
        <v>173</v>
      </c>
      <c r="V1523" s="2">
        <v>2</v>
      </c>
      <c r="W1523" s="2">
        <v>0</v>
      </c>
      <c r="X1523" s="2">
        <v>0</v>
      </c>
      <c r="Y1523" s="2">
        <v>1</v>
      </c>
      <c r="Z1523" s="2">
        <v>0</v>
      </c>
      <c r="AA1523" s="2">
        <v>0</v>
      </c>
      <c r="AB1523" s="2">
        <v>0</v>
      </c>
      <c r="AC1523" s="2">
        <v>0</v>
      </c>
      <c r="AD1523" s="9">
        <v>4</v>
      </c>
      <c r="AE1523" s="42">
        <v>0</v>
      </c>
      <c r="AF1523" s="25">
        <f t="shared" si="617"/>
        <v>540</v>
      </c>
      <c r="AG1523" s="25">
        <f t="shared" si="618"/>
        <v>536</v>
      </c>
    </row>
    <row r="1524" spans="1:55" ht="15.75" x14ac:dyDescent="0.25">
      <c r="A1524" s="8" t="s">
        <v>275</v>
      </c>
      <c r="B1524" s="8" t="s">
        <v>2021</v>
      </c>
      <c r="C1524" s="9" t="s">
        <v>277</v>
      </c>
      <c r="D1524" s="10">
        <v>2</v>
      </c>
      <c r="E1524" s="2" t="s">
        <v>2043</v>
      </c>
      <c r="F1524" s="2" t="s">
        <v>2044</v>
      </c>
      <c r="G1524" s="2">
        <v>2</v>
      </c>
      <c r="H1524" s="2">
        <v>304</v>
      </c>
      <c r="I1524" s="2">
        <v>1</v>
      </c>
      <c r="J1524" s="2">
        <v>0</v>
      </c>
      <c r="K1524" s="2">
        <v>0</v>
      </c>
      <c r="L1524" s="2">
        <v>1</v>
      </c>
      <c r="M1524" s="2">
        <v>0</v>
      </c>
      <c r="N1524" s="2">
        <v>3</v>
      </c>
      <c r="O1524" s="2">
        <v>0</v>
      </c>
      <c r="P1524" s="2">
        <v>0</v>
      </c>
      <c r="Q1524" s="2">
        <v>0</v>
      </c>
      <c r="R1524" s="2">
        <v>0</v>
      </c>
      <c r="S1524" s="2">
        <v>0</v>
      </c>
      <c r="T1524" s="2">
        <v>0</v>
      </c>
      <c r="U1524" s="2">
        <v>132</v>
      </c>
      <c r="V1524" s="2">
        <v>1</v>
      </c>
      <c r="W1524" s="2">
        <v>0</v>
      </c>
      <c r="X1524" s="9">
        <v>0</v>
      </c>
      <c r="Y1524" s="9">
        <v>0</v>
      </c>
      <c r="Z1524" s="9">
        <v>0</v>
      </c>
      <c r="AA1524" s="9">
        <v>0</v>
      </c>
      <c r="AB1524" s="9">
        <v>1</v>
      </c>
      <c r="AC1524" s="9">
        <v>0</v>
      </c>
      <c r="AD1524" s="9">
        <v>5</v>
      </c>
      <c r="AE1524" s="42">
        <v>0</v>
      </c>
      <c r="AF1524" s="25">
        <f t="shared" si="617"/>
        <v>450</v>
      </c>
      <c r="AG1524" s="25">
        <f t="shared" si="618"/>
        <v>445</v>
      </c>
    </row>
    <row r="1525" spans="1:55" ht="15.75" x14ac:dyDescent="0.25">
      <c r="A1525" s="8" t="s">
        <v>275</v>
      </c>
      <c r="B1525" s="8" t="s">
        <v>2021</v>
      </c>
      <c r="C1525" s="9" t="s">
        <v>277</v>
      </c>
      <c r="D1525" s="10">
        <v>2</v>
      </c>
      <c r="E1525" s="2" t="s">
        <v>2043</v>
      </c>
      <c r="F1525" s="2" t="s">
        <v>2045</v>
      </c>
      <c r="G1525" s="2">
        <v>4</v>
      </c>
      <c r="H1525" s="2">
        <v>299</v>
      </c>
      <c r="I1525" s="2">
        <v>1</v>
      </c>
      <c r="J1525" s="2">
        <v>0</v>
      </c>
      <c r="K1525" s="2">
        <v>0</v>
      </c>
      <c r="L1525" s="2">
        <v>2</v>
      </c>
      <c r="M1525" s="2">
        <v>1</v>
      </c>
      <c r="N1525" s="2">
        <v>7</v>
      </c>
      <c r="O1525" s="2">
        <v>0</v>
      </c>
      <c r="P1525" s="2">
        <v>0</v>
      </c>
      <c r="Q1525" s="2">
        <v>0</v>
      </c>
      <c r="R1525" s="2">
        <v>1</v>
      </c>
      <c r="S1525" s="2">
        <v>1</v>
      </c>
      <c r="T1525" s="2">
        <v>0</v>
      </c>
      <c r="U1525" s="2">
        <v>135</v>
      </c>
      <c r="V1525" s="2">
        <v>0</v>
      </c>
      <c r="W1525" s="2">
        <v>1</v>
      </c>
      <c r="X1525" s="2">
        <v>0</v>
      </c>
      <c r="Y1525" s="2">
        <v>0</v>
      </c>
      <c r="Z1525" s="2">
        <v>1</v>
      </c>
      <c r="AA1525" s="2">
        <v>0</v>
      </c>
      <c r="AB1525" s="2">
        <v>0</v>
      </c>
      <c r="AC1525" s="2">
        <v>0</v>
      </c>
      <c r="AD1525" s="9">
        <v>5</v>
      </c>
      <c r="AE1525" s="42">
        <v>0</v>
      </c>
      <c r="AF1525" s="25">
        <f t="shared" si="617"/>
        <v>458</v>
      </c>
      <c r="AG1525" s="25">
        <f t="shared" si="618"/>
        <v>453</v>
      </c>
    </row>
    <row r="1526" spans="1:55" ht="15.75" x14ac:dyDescent="0.25">
      <c r="A1526" s="8" t="s">
        <v>275</v>
      </c>
      <c r="B1526" s="8" t="s">
        <v>2021</v>
      </c>
      <c r="C1526" s="9" t="s">
        <v>277</v>
      </c>
      <c r="D1526" s="10">
        <v>2</v>
      </c>
      <c r="E1526" s="2" t="s">
        <v>2046</v>
      </c>
      <c r="F1526" s="2" t="s">
        <v>2047</v>
      </c>
      <c r="G1526" s="2">
        <v>1</v>
      </c>
      <c r="H1526" s="2">
        <v>268</v>
      </c>
      <c r="I1526" s="2">
        <v>2</v>
      </c>
      <c r="J1526" s="2">
        <v>2</v>
      </c>
      <c r="K1526" s="2">
        <v>2</v>
      </c>
      <c r="L1526" s="2">
        <v>4</v>
      </c>
      <c r="M1526" s="2">
        <v>2</v>
      </c>
      <c r="N1526" s="2">
        <v>0</v>
      </c>
      <c r="O1526" s="2">
        <v>0</v>
      </c>
      <c r="P1526" s="2">
        <v>0</v>
      </c>
      <c r="Q1526" s="2">
        <v>0</v>
      </c>
      <c r="R1526" s="2">
        <v>0</v>
      </c>
      <c r="S1526" s="2">
        <v>0</v>
      </c>
      <c r="T1526" s="2">
        <v>0</v>
      </c>
      <c r="U1526" s="2">
        <v>89</v>
      </c>
      <c r="V1526" s="2">
        <v>0</v>
      </c>
      <c r="W1526" s="2">
        <v>1</v>
      </c>
      <c r="X1526" s="2">
        <v>0</v>
      </c>
      <c r="Y1526" s="2">
        <v>1</v>
      </c>
      <c r="Z1526" s="2">
        <v>0</v>
      </c>
      <c r="AA1526" s="2">
        <v>1</v>
      </c>
      <c r="AB1526" s="2">
        <v>0</v>
      </c>
      <c r="AC1526" s="2">
        <v>0</v>
      </c>
      <c r="AD1526" s="9">
        <v>2</v>
      </c>
      <c r="AE1526" s="42">
        <v>0</v>
      </c>
      <c r="AF1526" s="25">
        <f t="shared" si="617"/>
        <v>375</v>
      </c>
      <c r="AG1526" s="25">
        <f t="shared" si="618"/>
        <v>373</v>
      </c>
    </row>
    <row r="1527" spans="1:55" s="26" customFormat="1" ht="15.75" x14ac:dyDescent="0.25">
      <c r="A1527" s="60"/>
      <c r="B1527" s="60"/>
      <c r="C1527" s="61"/>
      <c r="D1527" s="62"/>
      <c r="E1527" s="23" t="s">
        <v>121</v>
      </c>
      <c r="F1527" s="66" t="s">
        <v>10</v>
      </c>
      <c r="G1527" s="66">
        <f>SUM(G1520:G1526)</f>
        <v>15</v>
      </c>
      <c r="H1527" s="66">
        <f t="shared" ref="H1527:AE1527" si="619">SUM(H1520:H1526)</f>
        <v>2368</v>
      </c>
      <c r="I1527" s="66">
        <f t="shared" si="619"/>
        <v>8</v>
      </c>
      <c r="J1527" s="66">
        <f t="shared" si="619"/>
        <v>2</v>
      </c>
      <c r="K1527" s="66">
        <f t="shared" si="619"/>
        <v>3</v>
      </c>
      <c r="L1527" s="66">
        <f t="shared" si="619"/>
        <v>13</v>
      </c>
      <c r="M1527" s="66">
        <f t="shared" si="619"/>
        <v>12</v>
      </c>
      <c r="N1527" s="66">
        <f t="shared" si="619"/>
        <v>18</v>
      </c>
      <c r="O1527" s="66">
        <f t="shared" si="619"/>
        <v>0</v>
      </c>
      <c r="P1527" s="66">
        <f t="shared" si="619"/>
        <v>1</v>
      </c>
      <c r="Q1527" s="66">
        <f t="shared" si="619"/>
        <v>2</v>
      </c>
      <c r="R1527" s="66">
        <f t="shared" si="619"/>
        <v>1</v>
      </c>
      <c r="S1527" s="66">
        <f t="shared" si="619"/>
        <v>1</v>
      </c>
      <c r="T1527" s="66">
        <f t="shared" si="619"/>
        <v>2</v>
      </c>
      <c r="U1527" s="66">
        <f t="shared" si="619"/>
        <v>1053</v>
      </c>
      <c r="V1527" s="66">
        <f t="shared" si="619"/>
        <v>7</v>
      </c>
      <c r="W1527" s="66">
        <f t="shared" si="619"/>
        <v>3</v>
      </c>
      <c r="X1527" s="66">
        <f t="shared" si="619"/>
        <v>3</v>
      </c>
      <c r="Y1527" s="66">
        <f t="shared" si="619"/>
        <v>3</v>
      </c>
      <c r="Z1527" s="66">
        <f t="shared" si="619"/>
        <v>2</v>
      </c>
      <c r="AA1527" s="66">
        <f t="shared" si="619"/>
        <v>2</v>
      </c>
      <c r="AB1527" s="66">
        <f t="shared" si="619"/>
        <v>3</v>
      </c>
      <c r="AC1527" s="66">
        <f t="shared" si="619"/>
        <v>2</v>
      </c>
      <c r="AD1527" s="66">
        <f t="shared" si="619"/>
        <v>34</v>
      </c>
      <c r="AE1527" s="66">
        <f t="shared" si="619"/>
        <v>0</v>
      </c>
      <c r="AF1527" s="67">
        <f t="shared" ref="AF1527:AG1527" si="620">SUM(AF1520:AF1526)</f>
        <v>3558</v>
      </c>
      <c r="AG1527" s="67">
        <f t="shared" si="620"/>
        <v>3524</v>
      </c>
      <c r="AH1527" s="83"/>
      <c r="AI1527" s="83"/>
      <c r="AJ1527" s="83"/>
      <c r="AK1527" s="83"/>
      <c r="AL1527" s="83"/>
      <c r="AM1527" s="83"/>
      <c r="AN1527" s="83"/>
      <c r="AO1527" s="83"/>
      <c r="AP1527" s="83"/>
      <c r="AQ1527" s="83"/>
      <c r="AR1527" s="83"/>
      <c r="AS1527" s="83"/>
      <c r="AT1527" s="83"/>
      <c r="AU1527" s="83"/>
      <c r="AV1527" s="83"/>
      <c r="AW1527" s="83"/>
      <c r="AX1527" s="83"/>
      <c r="AY1527" s="83"/>
      <c r="AZ1527" s="83"/>
      <c r="BA1527" s="83"/>
      <c r="BB1527" s="83"/>
      <c r="BC1527" s="83"/>
    </row>
    <row r="1528" spans="1:55" ht="15.75" x14ac:dyDescent="0.25">
      <c r="A1528" s="97"/>
      <c r="B1528" s="98"/>
      <c r="C1528" s="98"/>
      <c r="D1528" s="98"/>
      <c r="E1528" s="98"/>
      <c r="F1528" s="98"/>
      <c r="G1528" s="98"/>
      <c r="H1528" s="98"/>
      <c r="I1528" s="98"/>
      <c r="J1528" s="98"/>
      <c r="K1528" s="98"/>
      <c r="L1528" s="98"/>
      <c r="M1528" s="98"/>
      <c r="N1528" s="98"/>
      <c r="O1528" s="98"/>
      <c r="P1528" s="98"/>
      <c r="Q1528" s="98"/>
      <c r="R1528" s="98"/>
      <c r="S1528" s="98"/>
      <c r="T1528" s="98"/>
      <c r="U1528" s="98"/>
      <c r="V1528" s="98"/>
      <c r="W1528" s="98"/>
      <c r="X1528" s="98"/>
      <c r="Y1528" s="98"/>
      <c r="Z1528" s="98"/>
      <c r="AA1528" s="98"/>
      <c r="AB1528" s="98"/>
      <c r="AC1528" s="98"/>
      <c r="AD1528" s="98"/>
      <c r="AE1528" s="98"/>
      <c r="AF1528" s="98"/>
      <c r="AG1528" s="99"/>
    </row>
    <row r="1529" spans="1:55" ht="15.75" x14ac:dyDescent="0.25">
      <c r="A1529" s="8" t="s">
        <v>275</v>
      </c>
      <c r="B1529" s="8" t="s">
        <v>2021</v>
      </c>
      <c r="C1529" s="9" t="s">
        <v>277</v>
      </c>
      <c r="D1529" s="10">
        <v>3</v>
      </c>
      <c r="E1529" s="2" t="s">
        <v>2048</v>
      </c>
      <c r="F1529" s="2" t="s">
        <v>2049</v>
      </c>
      <c r="G1529" s="2">
        <v>7</v>
      </c>
      <c r="H1529" s="2">
        <v>384</v>
      </c>
      <c r="I1529" s="2">
        <v>5</v>
      </c>
      <c r="J1529" s="2">
        <v>0</v>
      </c>
      <c r="K1529" s="2">
        <v>1</v>
      </c>
      <c r="L1529" s="2">
        <v>3</v>
      </c>
      <c r="M1529" s="2">
        <v>1</v>
      </c>
      <c r="N1529" s="2">
        <v>10</v>
      </c>
      <c r="O1529" s="2">
        <v>0</v>
      </c>
      <c r="P1529" s="2">
        <v>0</v>
      </c>
      <c r="Q1529" s="2">
        <v>0</v>
      </c>
      <c r="R1529" s="2">
        <v>0</v>
      </c>
      <c r="S1529" s="2">
        <v>0</v>
      </c>
      <c r="T1529" s="2">
        <v>0</v>
      </c>
      <c r="U1529" s="2">
        <v>307</v>
      </c>
      <c r="V1529" s="2">
        <v>1</v>
      </c>
      <c r="W1529" s="2">
        <v>0</v>
      </c>
      <c r="X1529" s="2">
        <v>0</v>
      </c>
      <c r="Y1529" s="2">
        <v>0</v>
      </c>
      <c r="Z1529" s="2">
        <v>0</v>
      </c>
      <c r="AA1529" s="2">
        <v>0</v>
      </c>
      <c r="AB1529" s="2">
        <v>1</v>
      </c>
      <c r="AC1529" s="2">
        <v>0</v>
      </c>
      <c r="AD1529" s="9">
        <v>6</v>
      </c>
      <c r="AE1529" s="42">
        <v>0</v>
      </c>
      <c r="AF1529" s="25">
        <f>G1529+H1529+I1529+J1529+K1529+L1529+M1529+N1529+O1529+P1529+Q1529+R1529+S1529+T1529+U1529+V1529+W1529+X1529+Y1529+Z1529+AA1529+AB1529+AC1529+AD1529</f>
        <v>726</v>
      </c>
      <c r="AG1529" s="25">
        <f t="shared" ref="AG1529:AG1533" si="621">G1529+H1529+I1529+J1529+K1529+L1529+M1529+N1529+O1529+P1529+Q1529+R1529+S1529+T1529+U1529+V1529+W1529+X1529+Z1529+Y1529+AA1529+AB1529+AC1529</f>
        <v>720</v>
      </c>
    </row>
    <row r="1530" spans="1:55" ht="15.75" x14ac:dyDescent="0.25">
      <c r="A1530" s="8" t="s">
        <v>275</v>
      </c>
      <c r="B1530" s="8" t="s">
        <v>2021</v>
      </c>
      <c r="C1530" s="9" t="s">
        <v>277</v>
      </c>
      <c r="D1530" s="10">
        <v>3</v>
      </c>
      <c r="E1530" s="2" t="s">
        <v>2050</v>
      </c>
      <c r="F1530" s="2" t="s">
        <v>2051</v>
      </c>
      <c r="G1530" s="2">
        <v>1</v>
      </c>
      <c r="H1530" s="2">
        <v>62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2">
        <v>1</v>
      </c>
      <c r="O1530" s="2">
        <v>0</v>
      </c>
      <c r="P1530" s="2">
        <v>0</v>
      </c>
      <c r="Q1530" s="2">
        <v>0</v>
      </c>
      <c r="R1530" s="2">
        <v>0</v>
      </c>
      <c r="S1530" s="2">
        <v>0</v>
      </c>
      <c r="T1530" s="2">
        <v>0</v>
      </c>
      <c r="U1530" s="2">
        <v>67</v>
      </c>
      <c r="V1530" s="2">
        <v>0</v>
      </c>
      <c r="W1530" s="2">
        <v>0</v>
      </c>
      <c r="X1530" s="2">
        <v>1</v>
      </c>
      <c r="Y1530" s="2">
        <v>0</v>
      </c>
      <c r="Z1530" s="2">
        <v>0</v>
      </c>
      <c r="AA1530" s="2">
        <v>0</v>
      </c>
      <c r="AB1530" s="2">
        <v>0</v>
      </c>
      <c r="AC1530" s="2">
        <v>1</v>
      </c>
      <c r="AD1530" s="9">
        <v>1</v>
      </c>
      <c r="AE1530" s="42">
        <v>0</v>
      </c>
      <c r="AF1530" s="25">
        <f t="shared" ref="AF1530:AF1533" si="622">G1530+H1530+I1530+J1530+K1530+L1530+M1530+N1530+O1530+P1530+Q1530+R1530+S1530+T1530+U1530+V1530+W1530+X1530+Y1530+Z1530+AA1530+AB1530+AC1530+AD1530</f>
        <v>134</v>
      </c>
      <c r="AG1530" s="25">
        <f t="shared" si="621"/>
        <v>133</v>
      </c>
    </row>
    <row r="1531" spans="1:55" ht="15.75" x14ac:dyDescent="0.25">
      <c r="A1531" s="8" t="s">
        <v>275</v>
      </c>
      <c r="B1531" s="8" t="s">
        <v>2021</v>
      </c>
      <c r="C1531" s="9" t="s">
        <v>277</v>
      </c>
      <c r="D1531" s="10">
        <v>3</v>
      </c>
      <c r="E1531" s="2" t="s">
        <v>2052</v>
      </c>
      <c r="F1531" s="2" t="s">
        <v>2053</v>
      </c>
      <c r="G1531" s="2">
        <v>1</v>
      </c>
      <c r="H1531" s="2">
        <v>103</v>
      </c>
      <c r="I1531" s="2">
        <v>0</v>
      </c>
      <c r="J1531" s="2">
        <v>1</v>
      </c>
      <c r="K1531" s="2">
        <v>0</v>
      </c>
      <c r="L1531" s="2">
        <v>1</v>
      </c>
      <c r="M1531" s="2">
        <v>0</v>
      </c>
      <c r="N1531" s="2">
        <v>7</v>
      </c>
      <c r="O1531" s="2">
        <v>0</v>
      </c>
      <c r="P1531" s="2">
        <v>0</v>
      </c>
      <c r="Q1531" s="2">
        <v>0</v>
      </c>
      <c r="R1531" s="2">
        <v>0</v>
      </c>
      <c r="S1531" s="2">
        <v>0</v>
      </c>
      <c r="T1531" s="2">
        <v>0</v>
      </c>
      <c r="U1531" s="2">
        <v>47</v>
      </c>
      <c r="V1531" s="2">
        <v>1</v>
      </c>
      <c r="W1531" s="2">
        <v>0</v>
      </c>
      <c r="X1531" s="9">
        <v>0</v>
      </c>
      <c r="Y1531" s="9">
        <v>0</v>
      </c>
      <c r="Z1531" s="9">
        <v>0</v>
      </c>
      <c r="AA1531" s="9">
        <v>1</v>
      </c>
      <c r="AB1531" s="9">
        <v>0</v>
      </c>
      <c r="AC1531" s="9">
        <v>0</v>
      </c>
      <c r="AD1531" s="9">
        <v>1</v>
      </c>
      <c r="AE1531" s="42">
        <v>0</v>
      </c>
      <c r="AF1531" s="25">
        <f t="shared" si="622"/>
        <v>163</v>
      </c>
      <c r="AG1531" s="25">
        <f t="shared" si="621"/>
        <v>162</v>
      </c>
    </row>
    <row r="1532" spans="1:55" ht="15.75" x14ac:dyDescent="0.25">
      <c r="A1532" s="8" t="s">
        <v>275</v>
      </c>
      <c r="B1532" s="8" t="s">
        <v>2021</v>
      </c>
      <c r="C1532" s="9" t="s">
        <v>277</v>
      </c>
      <c r="D1532" s="10">
        <v>3</v>
      </c>
      <c r="E1532" s="2" t="s">
        <v>2054</v>
      </c>
      <c r="F1532" s="2" t="s">
        <v>2055</v>
      </c>
      <c r="G1532" s="2">
        <v>3</v>
      </c>
      <c r="H1532" s="2">
        <v>359</v>
      </c>
      <c r="I1532" s="2">
        <v>1</v>
      </c>
      <c r="J1532" s="2">
        <v>0</v>
      </c>
      <c r="K1532" s="2">
        <v>0</v>
      </c>
      <c r="L1532" s="2">
        <v>2</v>
      </c>
      <c r="M1532" s="2">
        <v>5</v>
      </c>
      <c r="N1532" s="2">
        <v>10</v>
      </c>
      <c r="O1532" s="2">
        <v>0</v>
      </c>
      <c r="P1532" s="2">
        <v>1</v>
      </c>
      <c r="Q1532" s="2">
        <v>0</v>
      </c>
      <c r="R1532" s="2">
        <v>0</v>
      </c>
      <c r="S1532" s="2">
        <v>0</v>
      </c>
      <c r="T1532" s="2">
        <v>2</v>
      </c>
      <c r="U1532" s="2">
        <v>182</v>
      </c>
      <c r="V1532" s="2">
        <v>5</v>
      </c>
      <c r="W1532" s="2">
        <v>1</v>
      </c>
      <c r="X1532" s="2">
        <v>1</v>
      </c>
      <c r="Y1532" s="2">
        <v>1</v>
      </c>
      <c r="Z1532" s="2">
        <v>3</v>
      </c>
      <c r="AA1532" s="2">
        <v>0</v>
      </c>
      <c r="AB1532" s="2">
        <v>0</v>
      </c>
      <c r="AC1532" s="2">
        <v>0</v>
      </c>
      <c r="AD1532" s="9">
        <v>11</v>
      </c>
      <c r="AE1532" s="42">
        <v>0</v>
      </c>
      <c r="AF1532" s="25">
        <f t="shared" si="622"/>
        <v>587</v>
      </c>
      <c r="AG1532" s="25">
        <f t="shared" si="621"/>
        <v>576</v>
      </c>
    </row>
    <row r="1533" spans="1:55" ht="15.75" x14ac:dyDescent="0.25">
      <c r="A1533" s="8" t="s">
        <v>275</v>
      </c>
      <c r="B1533" s="8" t="s">
        <v>2021</v>
      </c>
      <c r="C1533" s="9" t="s">
        <v>277</v>
      </c>
      <c r="D1533" s="10">
        <v>3</v>
      </c>
      <c r="E1533" s="2" t="s">
        <v>2056</v>
      </c>
      <c r="F1533" s="2" t="s">
        <v>2057</v>
      </c>
      <c r="G1533" s="2">
        <v>0</v>
      </c>
      <c r="H1533" s="2">
        <v>146</v>
      </c>
      <c r="I1533" s="2">
        <v>1</v>
      </c>
      <c r="J1533" s="2">
        <v>0</v>
      </c>
      <c r="K1533" s="2">
        <v>0</v>
      </c>
      <c r="L1533" s="2">
        <v>0</v>
      </c>
      <c r="M1533" s="2">
        <v>1</v>
      </c>
      <c r="N1533" s="2">
        <v>3</v>
      </c>
      <c r="O1533" s="2">
        <v>0</v>
      </c>
      <c r="P1533" s="2">
        <v>0</v>
      </c>
      <c r="Q1533" s="2">
        <v>0</v>
      </c>
      <c r="R1533" s="2">
        <v>0</v>
      </c>
      <c r="S1533" s="2">
        <v>0</v>
      </c>
      <c r="T1533" s="2">
        <v>0</v>
      </c>
      <c r="U1533" s="2">
        <v>131</v>
      </c>
      <c r="V1533" s="2">
        <v>0</v>
      </c>
      <c r="W1533" s="2">
        <v>0</v>
      </c>
      <c r="X1533" s="2">
        <v>1</v>
      </c>
      <c r="Y1533" s="2">
        <v>1</v>
      </c>
      <c r="Z1533" s="2">
        <v>0</v>
      </c>
      <c r="AA1533" s="2">
        <v>0</v>
      </c>
      <c r="AB1533" s="2">
        <v>0</v>
      </c>
      <c r="AC1533" s="2">
        <v>1</v>
      </c>
      <c r="AD1533" s="9">
        <v>3</v>
      </c>
      <c r="AE1533" s="42">
        <v>0</v>
      </c>
      <c r="AF1533" s="25">
        <f t="shared" si="622"/>
        <v>288</v>
      </c>
      <c r="AG1533" s="25">
        <f t="shared" si="621"/>
        <v>285</v>
      </c>
    </row>
    <row r="1534" spans="1:55" s="26" customFormat="1" ht="15.75" x14ac:dyDescent="0.25">
      <c r="A1534" s="60"/>
      <c r="B1534" s="60"/>
      <c r="C1534" s="61"/>
      <c r="D1534" s="62"/>
      <c r="E1534" s="23" t="s">
        <v>456</v>
      </c>
      <c r="F1534" s="66" t="s">
        <v>10</v>
      </c>
      <c r="G1534" s="66">
        <f>SUM(G1529:G1533)</f>
        <v>12</v>
      </c>
      <c r="H1534" s="66">
        <f t="shared" ref="H1534:AE1534" si="623">SUM(H1529:H1533)</f>
        <v>1054</v>
      </c>
      <c r="I1534" s="66">
        <f t="shared" si="623"/>
        <v>7</v>
      </c>
      <c r="J1534" s="66">
        <f t="shared" si="623"/>
        <v>1</v>
      </c>
      <c r="K1534" s="66">
        <f t="shared" si="623"/>
        <v>1</v>
      </c>
      <c r="L1534" s="66">
        <f t="shared" si="623"/>
        <v>6</v>
      </c>
      <c r="M1534" s="66">
        <f t="shared" si="623"/>
        <v>7</v>
      </c>
      <c r="N1534" s="66">
        <f t="shared" si="623"/>
        <v>31</v>
      </c>
      <c r="O1534" s="66">
        <f t="shared" si="623"/>
        <v>0</v>
      </c>
      <c r="P1534" s="66">
        <f t="shared" si="623"/>
        <v>1</v>
      </c>
      <c r="Q1534" s="66">
        <f t="shared" si="623"/>
        <v>0</v>
      </c>
      <c r="R1534" s="66">
        <f t="shared" si="623"/>
        <v>0</v>
      </c>
      <c r="S1534" s="66">
        <f t="shared" si="623"/>
        <v>0</v>
      </c>
      <c r="T1534" s="66">
        <f t="shared" si="623"/>
        <v>2</v>
      </c>
      <c r="U1534" s="66">
        <f t="shared" si="623"/>
        <v>734</v>
      </c>
      <c r="V1534" s="66">
        <f t="shared" si="623"/>
        <v>7</v>
      </c>
      <c r="W1534" s="66">
        <f t="shared" si="623"/>
        <v>1</v>
      </c>
      <c r="X1534" s="66">
        <f t="shared" si="623"/>
        <v>3</v>
      </c>
      <c r="Y1534" s="66">
        <f t="shared" si="623"/>
        <v>2</v>
      </c>
      <c r="Z1534" s="66">
        <f t="shared" si="623"/>
        <v>3</v>
      </c>
      <c r="AA1534" s="66">
        <f t="shared" si="623"/>
        <v>1</v>
      </c>
      <c r="AB1534" s="66">
        <f t="shared" si="623"/>
        <v>1</v>
      </c>
      <c r="AC1534" s="66">
        <f t="shared" si="623"/>
        <v>2</v>
      </c>
      <c r="AD1534" s="66">
        <f t="shared" si="623"/>
        <v>22</v>
      </c>
      <c r="AE1534" s="66">
        <f t="shared" si="623"/>
        <v>0</v>
      </c>
      <c r="AF1534" s="67">
        <f t="shared" ref="AF1534:AG1534" si="624">SUM(AF1529:AF1533)</f>
        <v>1898</v>
      </c>
      <c r="AG1534" s="67">
        <f t="shared" si="624"/>
        <v>1876</v>
      </c>
      <c r="AH1534" s="83"/>
      <c r="AI1534" s="83"/>
      <c r="AJ1534" s="83"/>
      <c r="AK1534" s="83"/>
      <c r="AL1534" s="83"/>
      <c r="AM1534" s="83"/>
      <c r="AN1534" s="83"/>
      <c r="AO1534" s="83"/>
      <c r="AP1534" s="83"/>
      <c r="AQ1534" s="83"/>
      <c r="AR1534" s="83"/>
      <c r="AS1534" s="83"/>
      <c r="AT1534" s="83"/>
      <c r="AU1534" s="83"/>
      <c r="AV1534" s="83"/>
      <c r="AW1534" s="83"/>
      <c r="AX1534" s="83"/>
      <c r="AY1534" s="83"/>
      <c r="AZ1534" s="83"/>
      <c r="BA1534" s="83"/>
      <c r="BB1534" s="83"/>
      <c r="BC1534" s="83"/>
    </row>
    <row r="1535" spans="1:55" ht="15.75" x14ac:dyDescent="0.25">
      <c r="A1535" s="97"/>
      <c r="B1535" s="98"/>
      <c r="C1535" s="98"/>
      <c r="D1535" s="98"/>
      <c r="E1535" s="98"/>
      <c r="F1535" s="98"/>
      <c r="G1535" s="98"/>
      <c r="H1535" s="98"/>
      <c r="I1535" s="98"/>
      <c r="J1535" s="98"/>
      <c r="K1535" s="98"/>
      <c r="L1535" s="98"/>
      <c r="M1535" s="98"/>
      <c r="N1535" s="98"/>
      <c r="O1535" s="98"/>
      <c r="P1535" s="98"/>
      <c r="Q1535" s="98"/>
      <c r="R1535" s="98"/>
      <c r="S1535" s="98"/>
      <c r="T1535" s="98"/>
      <c r="U1535" s="98"/>
      <c r="V1535" s="98"/>
      <c r="W1535" s="98"/>
      <c r="X1535" s="98"/>
      <c r="Y1535" s="98"/>
      <c r="Z1535" s="98"/>
      <c r="AA1535" s="98"/>
      <c r="AB1535" s="98"/>
      <c r="AC1535" s="98"/>
      <c r="AD1535" s="98"/>
      <c r="AE1535" s="98"/>
      <c r="AF1535" s="98"/>
      <c r="AG1535" s="99"/>
    </row>
    <row r="1536" spans="1:55" ht="15.75" x14ac:dyDescent="0.25">
      <c r="A1536" s="8" t="s">
        <v>275</v>
      </c>
      <c r="B1536" s="8" t="s">
        <v>2021</v>
      </c>
      <c r="C1536" s="9" t="s">
        <v>277</v>
      </c>
      <c r="D1536" s="10">
        <v>4</v>
      </c>
      <c r="E1536" s="2" t="s">
        <v>2058</v>
      </c>
      <c r="F1536" s="2" t="s">
        <v>2059</v>
      </c>
      <c r="G1536" s="2">
        <v>2</v>
      </c>
      <c r="H1536" s="2">
        <v>170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2">
        <v>4</v>
      </c>
      <c r="O1536" s="2">
        <v>0</v>
      </c>
      <c r="P1536" s="2">
        <v>1</v>
      </c>
      <c r="Q1536" s="2">
        <v>0</v>
      </c>
      <c r="R1536" s="2">
        <v>0</v>
      </c>
      <c r="S1536" s="2">
        <v>0</v>
      </c>
      <c r="T1536" s="2">
        <v>1</v>
      </c>
      <c r="U1536" s="2">
        <v>216</v>
      </c>
      <c r="V1536" s="2">
        <v>1</v>
      </c>
      <c r="W1536" s="2">
        <v>0</v>
      </c>
      <c r="X1536" s="2">
        <v>0</v>
      </c>
      <c r="Y1536" s="2">
        <v>0</v>
      </c>
      <c r="Z1536" s="2">
        <v>0</v>
      </c>
      <c r="AA1536" s="2">
        <v>1</v>
      </c>
      <c r="AB1536" s="2">
        <v>0</v>
      </c>
      <c r="AC1536" s="2">
        <v>1</v>
      </c>
      <c r="AD1536" s="9">
        <v>3</v>
      </c>
      <c r="AE1536" s="42">
        <v>0</v>
      </c>
      <c r="AF1536" s="25">
        <f>G1536+H1536+I1536+J1536+K1536+L1536+M1536+N1536+O1536+P1536+Q1536+R1536+S1536+T1536+U1536+V1536+W1536+X1536+Y1536+Z1536+AA1536+AB1536+AC1536+AD1536</f>
        <v>400</v>
      </c>
      <c r="AG1536" s="25">
        <f t="shared" ref="AG1536" si="625">G1536+H1536+I1536+J1536+K1536+L1536+M1536+N1536+O1536+P1536+Q1536+R1536+S1536+T1536+U1536+V1536+W1536+X1536+Z1536+Y1536+AA1536+AB1536+AC1536</f>
        <v>397</v>
      </c>
    </row>
    <row r="1537" spans="1:55" ht="15.75" x14ac:dyDescent="0.25">
      <c r="A1537" s="8" t="s">
        <v>275</v>
      </c>
      <c r="B1537" s="8" t="s">
        <v>2021</v>
      </c>
      <c r="C1537" s="9" t="s">
        <v>277</v>
      </c>
      <c r="D1537" s="10">
        <v>4</v>
      </c>
      <c r="E1537" s="2" t="s">
        <v>2060</v>
      </c>
      <c r="F1537" s="2" t="s">
        <v>2061</v>
      </c>
      <c r="G1537" s="2">
        <v>2</v>
      </c>
      <c r="H1537" s="2">
        <v>120</v>
      </c>
      <c r="I1537" s="2">
        <v>0</v>
      </c>
      <c r="J1537" s="2">
        <v>0</v>
      </c>
      <c r="K1537" s="2">
        <v>0</v>
      </c>
      <c r="L1537" s="2">
        <v>0</v>
      </c>
      <c r="M1537" s="2">
        <v>0</v>
      </c>
      <c r="N1537" s="2">
        <v>6</v>
      </c>
      <c r="O1537" s="2">
        <v>0</v>
      </c>
      <c r="P1537" s="2">
        <v>0</v>
      </c>
      <c r="Q1537" s="2">
        <v>0</v>
      </c>
      <c r="R1537" s="2">
        <v>0</v>
      </c>
      <c r="S1537" s="2">
        <v>0</v>
      </c>
      <c r="T1537" s="2">
        <v>0</v>
      </c>
      <c r="U1537" s="2">
        <v>80</v>
      </c>
      <c r="V1537" s="2">
        <v>2</v>
      </c>
      <c r="W1537" s="2">
        <v>0</v>
      </c>
      <c r="X1537" s="2">
        <v>0</v>
      </c>
      <c r="Y1537" s="2">
        <v>1</v>
      </c>
      <c r="Z1537" s="2">
        <v>0</v>
      </c>
      <c r="AA1537" s="2">
        <v>1</v>
      </c>
      <c r="AB1537" s="2">
        <v>1</v>
      </c>
      <c r="AC1537" s="2">
        <v>1</v>
      </c>
      <c r="AD1537" s="9">
        <v>1</v>
      </c>
      <c r="AE1537" s="42">
        <v>0</v>
      </c>
      <c r="AF1537" s="25">
        <f t="shared" ref="AF1537:AF1544" si="626">G1537+H1537+I1537+J1537+K1537+L1537+M1537+N1537+O1537+P1537+Q1537+R1537+S1537+T1537+U1537+V1537+W1537+X1537+Y1537+Z1537+AA1537+AB1537+AC1537+AD1537</f>
        <v>215</v>
      </c>
      <c r="AG1537" s="25">
        <f t="shared" ref="AG1537:AG1544" si="627">G1537+H1537+I1537+J1537+K1537+L1537+M1537+N1537+O1537+P1537+Q1537+R1537+S1537+T1537+U1537+V1537+W1537+X1537+Z1537+Y1537+AA1537+AB1537+AC1537</f>
        <v>214</v>
      </c>
    </row>
    <row r="1538" spans="1:55" ht="15.75" x14ac:dyDescent="0.25">
      <c r="A1538" s="8" t="s">
        <v>275</v>
      </c>
      <c r="B1538" s="8" t="s">
        <v>2021</v>
      </c>
      <c r="C1538" s="9" t="s">
        <v>277</v>
      </c>
      <c r="D1538" s="10">
        <v>4</v>
      </c>
      <c r="E1538" s="2" t="s">
        <v>2062</v>
      </c>
      <c r="F1538" s="2" t="s">
        <v>2063</v>
      </c>
      <c r="G1538" s="2">
        <v>1</v>
      </c>
      <c r="H1538" s="2">
        <v>166</v>
      </c>
      <c r="I1538" s="2">
        <v>0</v>
      </c>
      <c r="J1538" s="2">
        <v>0</v>
      </c>
      <c r="K1538" s="2">
        <v>0</v>
      </c>
      <c r="L1538" s="2">
        <v>0</v>
      </c>
      <c r="M1538" s="2">
        <v>0</v>
      </c>
      <c r="N1538" s="2">
        <v>6</v>
      </c>
      <c r="O1538" s="2">
        <v>2</v>
      </c>
      <c r="P1538" s="2">
        <v>0</v>
      </c>
      <c r="Q1538" s="2">
        <v>0</v>
      </c>
      <c r="R1538" s="2">
        <v>0</v>
      </c>
      <c r="S1538" s="2">
        <v>1</v>
      </c>
      <c r="T1538" s="2">
        <v>0</v>
      </c>
      <c r="U1538" s="2">
        <v>187</v>
      </c>
      <c r="V1538" s="2">
        <v>0</v>
      </c>
      <c r="W1538" s="2">
        <v>0</v>
      </c>
      <c r="X1538" s="2">
        <v>0</v>
      </c>
      <c r="Y1538" s="2">
        <v>0</v>
      </c>
      <c r="Z1538" s="2">
        <v>0</v>
      </c>
      <c r="AA1538" s="2">
        <v>0</v>
      </c>
      <c r="AB1538" s="2">
        <v>0</v>
      </c>
      <c r="AC1538" s="2">
        <v>0</v>
      </c>
      <c r="AD1538" s="56">
        <v>1</v>
      </c>
      <c r="AE1538" s="42">
        <v>0</v>
      </c>
      <c r="AF1538" s="25">
        <f t="shared" si="626"/>
        <v>364</v>
      </c>
      <c r="AG1538" s="25">
        <f t="shared" si="627"/>
        <v>363</v>
      </c>
    </row>
    <row r="1539" spans="1:55" ht="15.75" x14ac:dyDescent="0.25">
      <c r="A1539" s="8" t="s">
        <v>275</v>
      </c>
      <c r="B1539" s="8" t="s">
        <v>2021</v>
      </c>
      <c r="C1539" s="9" t="s">
        <v>277</v>
      </c>
      <c r="D1539" s="10">
        <v>4</v>
      </c>
      <c r="E1539" s="2" t="s">
        <v>2064</v>
      </c>
      <c r="F1539" s="2" t="s">
        <v>2065</v>
      </c>
      <c r="G1539" s="2">
        <v>6</v>
      </c>
      <c r="H1539" s="2">
        <v>228</v>
      </c>
      <c r="I1539" s="2">
        <v>1</v>
      </c>
      <c r="J1539" s="2">
        <v>0</v>
      </c>
      <c r="K1539" s="2">
        <v>0</v>
      </c>
      <c r="L1539" s="2">
        <v>3</v>
      </c>
      <c r="M1539" s="2">
        <v>1</v>
      </c>
      <c r="N1539" s="2">
        <v>5</v>
      </c>
      <c r="O1539" s="2">
        <v>0</v>
      </c>
      <c r="P1539" s="2">
        <v>1</v>
      </c>
      <c r="Q1539" s="2">
        <v>0</v>
      </c>
      <c r="R1539" s="2">
        <v>1</v>
      </c>
      <c r="S1539" s="2">
        <v>0</v>
      </c>
      <c r="T1539" s="2">
        <v>0</v>
      </c>
      <c r="U1539" s="2">
        <v>192</v>
      </c>
      <c r="V1539" s="2">
        <v>3</v>
      </c>
      <c r="W1539" s="2">
        <v>0</v>
      </c>
      <c r="X1539" s="2">
        <v>2</v>
      </c>
      <c r="Y1539" s="2">
        <v>0</v>
      </c>
      <c r="Z1539" s="2">
        <v>1</v>
      </c>
      <c r="AA1539" s="2">
        <v>0</v>
      </c>
      <c r="AB1539" s="2">
        <v>0</v>
      </c>
      <c r="AC1539" s="2">
        <v>0</v>
      </c>
      <c r="AD1539" s="56">
        <v>10</v>
      </c>
      <c r="AE1539" s="42">
        <v>0</v>
      </c>
      <c r="AF1539" s="25">
        <f t="shared" si="626"/>
        <v>454</v>
      </c>
      <c r="AG1539" s="25">
        <f t="shared" si="627"/>
        <v>444</v>
      </c>
    </row>
    <row r="1540" spans="1:55" ht="15.75" x14ac:dyDescent="0.25">
      <c r="A1540" s="8" t="s">
        <v>275</v>
      </c>
      <c r="B1540" s="8" t="s">
        <v>2021</v>
      </c>
      <c r="C1540" s="9" t="s">
        <v>277</v>
      </c>
      <c r="D1540" s="10">
        <v>4</v>
      </c>
      <c r="E1540" s="2" t="s">
        <v>2066</v>
      </c>
      <c r="F1540" s="2" t="s">
        <v>2067</v>
      </c>
      <c r="G1540" s="2">
        <v>0</v>
      </c>
      <c r="H1540" s="2">
        <v>118</v>
      </c>
      <c r="I1540" s="2">
        <v>0</v>
      </c>
      <c r="J1540" s="2">
        <v>0</v>
      </c>
      <c r="K1540" s="2">
        <v>0</v>
      </c>
      <c r="L1540" s="2">
        <v>0</v>
      </c>
      <c r="M1540" s="2">
        <v>1</v>
      </c>
      <c r="N1540" s="2">
        <v>2</v>
      </c>
      <c r="O1540" s="2">
        <v>0</v>
      </c>
      <c r="P1540" s="2">
        <v>0</v>
      </c>
      <c r="Q1540" s="2">
        <v>0</v>
      </c>
      <c r="R1540" s="2">
        <v>0</v>
      </c>
      <c r="S1540" s="2">
        <v>0</v>
      </c>
      <c r="T1540" s="2">
        <v>0</v>
      </c>
      <c r="U1540" s="2">
        <v>131</v>
      </c>
      <c r="V1540" s="2">
        <v>1</v>
      </c>
      <c r="W1540" s="2">
        <v>0</v>
      </c>
      <c r="X1540" s="2">
        <v>0</v>
      </c>
      <c r="Y1540" s="2">
        <v>0</v>
      </c>
      <c r="Z1540" s="2">
        <v>0</v>
      </c>
      <c r="AA1540" s="2">
        <v>1</v>
      </c>
      <c r="AB1540" s="2">
        <v>0</v>
      </c>
      <c r="AC1540" s="2">
        <v>0</v>
      </c>
      <c r="AD1540" s="56">
        <v>4</v>
      </c>
      <c r="AE1540" s="42">
        <v>0</v>
      </c>
      <c r="AF1540" s="25">
        <f t="shared" si="626"/>
        <v>258</v>
      </c>
      <c r="AG1540" s="25">
        <f t="shared" si="627"/>
        <v>254</v>
      </c>
    </row>
    <row r="1541" spans="1:55" ht="15.75" x14ac:dyDescent="0.25">
      <c r="A1541" s="8" t="s">
        <v>275</v>
      </c>
      <c r="B1541" s="8" t="s">
        <v>2021</v>
      </c>
      <c r="C1541" s="9" t="s">
        <v>277</v>
      </c>
      <c r="D1541" s="10">
        <v>4</v>
      </c>
      <c r="E1541" s="2" t="s">
        <v>2068</v>
      </c>
      <c r="F1541" s="2" t="s">
        <v>2069</v>
      </c>
      <c r="G1541" s="2">
        <v>5</v>
      </c>
      <c r="H1541" s="2">
        <v>154</v>
      </c>
      <c r="I1541" s="2">
        <v>2</v>
      </c>
      <c r="J1541" s="2">
        <v>0</v>
      </c>
      <c r="K1541" s="2">
        <v>1</v>
      </c>
      <c r="L1541" s="2">
        <v>0</v>
      </c>
      <c r="M1541" s="2">
        <v>2</v>
      </c>
      <c r="N1541" s="2">
        <v>11</v>
      </c>
      <c r="O1541" s="2">
        <v>0</v>
      </c>
      <c r="P1541" s="2">
        <v>0</v>
      </c>
      <c r="Q1541" s="2">
        <v>0</v>
      </c>
      <c r="R1541" s="2">
        <v>0</v>
      </c>
      <c r="S1541" s="2">
        <v>0</v>
      </c>
      <c r="T1541" s="2">
        <v>0</v>
      </c>
      <c r="U1541" s="2">
        <v>167</v>
      </c>
      <c r="V1541" s="2">
        <v>0</v>
      </c>
      <c r="W1541" s="2">
        <v>0</v>
      </c>
      <c r="X1541" s="9">
        <v>0</v>
      </c>
      <c r="Y1541" s="9">
        <v>0</v>
      </c>
      <c r="Z1541" s="9">
        <v>1</v>
      </c>
      <c r="AA1541" s="9">
        <v>1</v>
      </c>
      <c r="AB1541" s="9">
        <v>0</v>
      </c>
      <c r="AC1541" s="9">
        <v>0</v>
      </c>
      <c r="AD1541" s="9">
        <v>9</v>
      </c>
      <c r="AE1541" s="42">
        <v>0</v>
      </c>
      <c r="AF1541" s="25">
        <f t="shared" si="626"/>
        <v>353</v>
      </c>
      <c r="AG1541" s="25">
        <f t="shared" si="627"/>
        <v>344</v>
      </c>
    </row>
    <row r="1542" spans="1:55" ht="15.75" x14ac:dyDescent="0.25">
      <c r="A1542" s="8" t="s">
        <v>275</v>
      </c>
      <c r="B1542" s="8" t="s">
        <v>2021</v>
      </c>
      <c r="C1542" s="9" t="s">
        <v>277</v>
      </c>
      <c r="D1542" s="10">
        <v>4</v>
      </c>
      <c r="E1542" s="2" t="s">
        <v>2070</v>
      </c>
      <c r="F1542" s="2" t="s">
        <v>2071</v>
      </c>
      <c r="G1542" s="2">
        <v>1</v>
      </c>
      <c r="H1542" s="2">
        <v>140</v>
      </c>
      <c r="I1542" s="2">
        <v>1</v>
      </c>
      <c r="J1542" s="2">
        <v>0</v>
      </c>
      <c r="K1542" s="2">
        <v>0</v>
      </c>
      <c r="L1542" s="2">
        <v>2</v>
      </c>
      <c r="M1542" s="2">
        <v>2</v>
      </c>
      <c r="N1542" s="2">
        <v>0</v>
      </c>
      <c r="O1542" s="2">
        <v>0</v>
      </c>
      <c r="P1542" s="2">
        <v>0</v>
      </c>
      <c r="Q1542" s="2">
        <v>0</v>
      </c>
      <c r="R1542" s="2">
        <v>0</v>
      </c>
      <c r="S1542" s="2">
        <v>0</v>
      </c>
      <c r="T1542" s="2">
        <v>1</v>
      </c>
      <c r="U1542" s="2">
        <v>154</v>
      </c>
      <c r="V1542" s="2">
        <v>1</v>
      </c>
      <c r="W1542" s="2">
        <v>0</v>
      </c>
      <c r="X1542" s="2">
        <v>0</v>
      </c>
      <c r="Y1542" s="2">
        <v>0</v>
      </c>
      <c r="Z1542" s="2">
        <v>0</v>
      </c>
      <c r="AA1542" s="2">
        <v>0</v>
      </c>
      <c r="AB1542" s="2">
        <v>0</v>
      </c>
      <c r="AC1542" s="2">
        <v>0</v>
      </c>
      <c r="AD1542" s="9">
        <v>6</v>
      </c>
      <c r="AE1542" s="42">
        <v>0</v>
      </c>
      <c r="AF1542" s="25">
        <f t="shared" si="626"/>
        <v>308</v>
      </c>
      <c r="AG1542" s="25">
        <f t="shared" si="627"/>
        <v>302</v>
      </c>
    </row>
    <row r="1543" spans="1:55" ht="15.75" x14ac:dyDescent="0.25">
      <c r="A1543" s="8" t="s">
        <v>275</v>
      </c>
      <c r="B1543" s="8" t="s">
        <v>2021</v>
      </c>
      <c r="C1543" s="9" t="s">
        <v>277</v>
      </c>
      <c r="D1543" s="10">
        <v>4</v>
      </c>
      <c r="E1543" s="2" t="s">
        <v>2072</v>
      </c>
      <c r="F1543" s="2" t="s">
        <v>2073</v>
      </c>
      <c r="G1543" s="2">
        <v>0</v>
      </c>
      <c r="H1543" s="2">
        <v>149</v>
      </c>
      <c r="I1543" s="2">
        <v>1</v>
      </c>
      <c r="J1543" s="2">
        <v>0</v>
      </c>
      <c r="K1543" s="2">
        <v>0</v>
      </c>
      <c r="L1543" s="2">
        <v>1</v>
      </c>
      <c r="M1543" s="2">
        <v>1</v>
      </c>
      <c r="N1543" s="2">
        <v>1</v>
      </c>
      <c r="O1543" s="2">
        <v>1</v>
      </c>
      <c r="P1543" s="2">
        <v>0</v>
      </c>
      <c r="Q1543" s="2">
        <v>1</v>
      </c>
      <c r="R1543" s="2">
        <v>1</v>
      </c>
      <c r="S1543" s="2">
        <v>0</v>
      </c>
      <c r="T1543" s="2">
        <v>0</v>
      </c>
      <c r="U1543" s="2">
        <v>181</v>
      </c>
      <c r="V1543" s="2">
        <v>2</v>
      </c>
      <c r="W1543" s="2">
        <v>0</v>
      </c>
      <c r="X1543" s="2">
        <v>0</v>
      </c>
      <c r="Y1543" s="2">
        <v>0</v>
      </c>
      <c r="Z1543" s="2">
        <v>0</v>
      </c>
      <c r="AA1543" s="2">
        <v>1</v>
      </c>
      <c r="AB1543" s="2">
        <v>1</v>
      </c>
      <c r="AC1543" s="2">
        <v>0</v>
      </c>
      <c r="AD1543" s="9">
        <v>5</v>
      </c>
      <c r="AE1543" s="42">
        <v>0</v>
      </c>
      <c r="AF1543" s="25">
        <f t="shared" si="626"/>
        <v>346</v>
      </c>
      <c r="AG1543" s="25">
        <f t="shared" si="627"/>
        <v>341</v>
      </c>
    </row>
    <row r="1544" spans="1:55" ht="15.75" x14ac:dyDescent="0.25">
      <c r="A1544" s="8" t="s">
        <v>275</v>
      </c>
      <c r="B1544" s="8" t="s">
        <v>2021</v>
      </c>
      <c r="C1544" s="9" t="s">
        <v>277</v>
      </c>
      <c r="D1544" s="10">
        <v>4</v>
      </c>
      <c r="E1544" s="2" t="s">
        <v>2074</v>
      </c>
      <c r="F1544" s="2" t="s">
        <v>2075</v>
      </c>
      <c r="G1544" s="2">
        <v>2</v>
      </c>
      <c r="H1544" s="2">
        <v>115</v>
      </c>
      <c r="I1544" s="2">
        <v>1</v>
      </c>
      <c r="J1544" s="2">
        <v>0</v>
      </c>
      <c r="K1544" s="2">
        <v>0</v>
      </c>
      <c r="L1544" s="2">
        <v>0</v>
      </c>
      <c r="M1544" s="2">
        <v>0</v>
      </c>
      <c r="N1544" s="2">
        <v>7</v>
      </c>
      <c r="O1544" s="2">
        <v>0</v>
      </c>
      <c r="P1544" s="2">
        <v>0</v>
      </c>
      <c r="Q1544" s="2">
        <v>0</v>
      </c>
      <c r="R1544" s="2">
        <v>0</v>
      </c>
      <c r="S1544" s="2">
        <v>0</v>
      </c>
      <c r="T1544" s="2">
        <v>1</v>
      </c>
      <c r="U1544" s="2">
        <v>130</v>
      </c>
      <c r="V1544" s="2">
        <v>0</v>
      </c>
      <c r="W1544" s="2">
        <v>2</v>
      </c>
      <c r="X1544" s="2">
        <v>0</v>
      </c>
      <c r="Y1544" s="2">
        <v>2</v>
      </c>
      <c r="Z1544" s="2">
        <v>1</v>
      </c>
      <c r="AA1544" s="2">
        <v>0</v>
      </c>
      <c r="AB1544" s="2">
        <v>0</v>
      </c>
      <c r="AC1544" s="2">
        <v>0</v>
      </c>
      <c r="AD1544" s="9">
        <v>4</v>
      </c>
      <c r="AE1544" s="42">
        <v>0</v>
      </c>
      <c r="AF1544" s="25">
        <f t="shared" si="626"/>
        <v>265</v>
      </c>
      <c r="AG1544" s="25">
        <f t="shared" si="627"/>
        <v>261</v>
      </c>
    </row>
    <row r="1545" spans="1:55" s="26" customFormat="1" ht="15.75" x14ac:dyDescent="0.25">
      <c r="A1545" s="60"/>
      <c r="B1545" s="60"/>
      <c r="C1545" s="61"/>
      <c r="D1545" s="62"/>
      <c r="E1545" s="23" t="s">
        <v>2076</v>
      </c>
      <c r="F1545" s="66" t="s">
        <v>10</v>
      </c>
      <c r="G1545" s="66">
        <f>SUM(G1536:G1544)</f>
        <v>19</v>
      </c>
      <c r="H1545" s="66">
        <f t="shared" ref="H1545:AE1545" si="628">SUM(H1536:H1544)</f>
        <v>1360</v>
      </c>
      <c r="I1545" s="66">
        <f t="shared" si="628"/>
        <v>6</v>
      </c>
      <c r="J1545" s="66">
        <f t="shared" si="628"/>
        <v>0</v>
      </c>
      <c r="K1545" s="66">
        <f t="shared" si="628"/>
        <v>1</v>
      </c>
      <c r="L1545" s="66">
        <f t="shared" si="628"/>
        <v>6</v>
      </c>
      <c r="M1545" s="66">
        <f t="shared" si="628"/>
        <v>7</v>
      </c>
      <c r="N1545" s="66">
        <f t="shared" si="628"/>
        <v>42</v>
      </c>
      <c r="O1545" s="66">
        <f t="shared" si="628"/>
        <v>3</v>
      </c>
      <c r="P1545" s="66">
        <f t="shared" si="628"/>
        <v>2</v>
      </c>
      <c r="Q1545" s="66">
        <f t="shared" si="628"/>
        <v>1</v>
      </c>
      <c r="R1545" s="66">
        <f t="shared" si="628"/>
        <v>2</v>
      </c>
      <c r="S1545" s="66">
        <f t="shared" si="628"/>
        <v>1</v>
      </c>
      <c r="T1545" s="66">
        <f t="shared" si="628"/>
        <v>3</v>
      </c>
      <c r="U1545" s="66">
        <f t="shared" si="628"/>
        <v>1438</v>
      </c>
      <c r="V1545" s="66">
        <f t="shared" si="628"/>
        <v>10</v>
      </c>
      <c r="W1545" s="66">
        <f t="shared" si="628"/>
        <v>2</v>
      </c>
      <c r="X1545" s="66">
        <f t="shared" si="628"/>
        <v>2</v>
      </c>
      <c r="Y1545" s="66">
        <f t="shared" si="628"/>
        <v>3</v>
      </c>
      <c r="Z1545" s="66">
        <f t="shared" si="628"/>
        <v>3</v>
      </c>
      <c r="AA1545" s="66">
        <f t="shared" si="628"/>
        <v>5</v>
      </c>
      <c r="AB1545" s="66">
        <f t="shared" si="628"/>
        <v>2</v>
      </c>
      <c r="AC1545" s="66">
        <f t="shared" si="628"/>
        <v>2</v>
      </c>
      <c r="AD1545" s="66">
        <f t="shared" si="628"/>
        <v>43</v>
      </c>
      <c r="AE1545" s="66">
        <f t="shared" si="628"/>
        <v>0</v>
      </c>
      <c r="AF1545" s="67">
        <f t="shared" ref="AF1545:AG1545" si="629">SUM(AF1536:AF1544)</f>
        <v>2963</v>
      </c>
      <c r="AG1545" s="67">
        <f t="shared" si="629"/>
        <v>2920</v>
      </c>
      <c r="AH1545" s="83"/>
      <c r="AI1545" s="83"/>
      <c r="AJ1545" s="83"/>
      <c r="AK1545" s="83"/>
      <c r="AL1545" s="83"/>
      <c r="AM1545" s="83"/>
      <c r="AN1545" s="83"/>
      <c r="AO1545" s="83"/>
      <c r="AP1545" s="83"/>
      <c r="AQ1545" s="83"/>
      <c r="AR1545" s="83"/>
      <c r="AS1545" s="83"/>
      <c r="AT1545" s="83"/>
      <c r="AU1545" s="83"/>
      <c r="AV1545" s="83"/>
      <c r="AW1545" s="83"/>
      <c r="AX1545" s="83"/>
      <c r="AY1545" s="83"/>
      <c r="AZ1545" s="83"/>
      <c r="BA1545" s="83"/>
      <c r="BB1545" s="83"/>
      <c r="BC1545" s="83"/>
    </row>
    <row r="1546" spans="1:55" ht="15.75" x14ac:dyDescent="0.25">
      <c r="A1546" s="97"/>
      <c r="B1546" s="98"/>
      <c r="C1546" s="98"/>
      <c r="D1546" s="98"/>
      <c r="E1546" s="98"/>
      <c r="F1546" s="98"/>
      <c r="G1546" s="98"/>
      <c r="H1546" s="98"/>
      <c r="I1546" s="98"/>
      <c r="J1546" s="98"/>
      <c r="K1546" s="98"/>
      <c r="L1546" s="98"/>
      <c r="M1546" s="98"/>
      <c r="N1546" s="98"/>
      <c r="O1546" s="98"/>
      <c r="P1546" s="98"/>
      <c r="Q1546" s="98"/>
      <c r="R1546" s="98"/>
      <c r="S1546" s="98"/>
      <c r="T1546" s="98"/>
      <c r="U1546" s="98"/>
      <c r="V1546" s="98"/>
      <c r="W1546" s="98"/>
      <c r="X1546" s="98"/>
      <c r="Y1546" s="98"/>
      <c r="Z1546" s="98"/>
      <c r="AA1546" s="98"/>
      <c r="AB1546" s="98"/>
      <c r="AC1546" s="98"/>
      <c r="AD1546" s="98"/>
      <c r="AE1546" s="98"/>
      <c r="AF1546" s="98"/>
      <c r="AG1546" s="99"/>
    </row>
    <row r="1547" spans="1:55" ht="15.75" x14ac:dyDescent="0.25">
      <c r="A1547" s="8" t="s">
        <v>275</v>
      </c>
      <c r="B1547" s="8" t="s">
        <v>2021</v>
      </c>
      <c r="C1547" s="9" t="s">
        <v>277</v>
      </c>
      <c r="D1547" s="10">
        <v>5</v>
      </c>
      <c r="E1547" s="2" t="s">
        <v>2077</v>
      </c>
      <c r="F1547" s="2" t="s">
        <v>2078</v>
      </c>
      <c r="G1547" s="2">
        <v>0</v>
      </c>
      <c r="H1547" s="2">
        <v>114</v>
      </c>
      <c r="I1547" s="2">
        <v>0</v>
      </c>
      <c r="J1547" s="2">
        <v>0</v>
      </c>
      <c r="K1547" s="2">
        <v>0</v>
      </c>
      <c r="L1547" s="2">
        <v>1</v>
      </c>
      <c r="M1547" s="2">
        <v>0</v>
      </c>
      <c r="N1547" s="2">
        <v>1</v>
      </c>
      <c r="O1547" s="2">
        <v>0</v>
      </c>
      <c r="P1547" s="2">
        <v>0</v>
      </c>
      <c r="Q1547" s="2">
        <v>0</v>
      </c>
      <c r="R1547" s="2">
        <v>0</v>
      </c>
      <c r="S1547" s="2">
        <v>0</v>
      </c>
      <c r="T1547" s="2">
        <v>0</v>
      </c>
      <c r="U1547" s="2">
        <v>136</v>
      </c>
      <c r="V1547" s="2">
        <v>1</v>
      </c>
      <c r="W1547" s="2">
        <v>0</v>
      </c>
      <c r="X1547" s="2">
        <v>0</v>
      </c>
      <c r="Y1547" s="2">
        <v>1</v>
      </c>
      <c r="Z1547" s="2">
        <v>1</v>
      </c>
      <c r="AA1547" s="2">
        <v>1</v>
      </c>
      <c r="AB1547" s="2">
        <v>0</v>
      </c>
      <c r="AC1547" s="2">
        <v>0</v>
      </c>
      <c r="AD1547" s="9">
        <v>2</v>
      </c>
      <c r="AE1547" s="42">
        <v>0</v>
      </c>
      <c r="AF1547" s="25">
        <f>G1547+H1547+I1547+J1547+K1547+L1547+M1547+N1547+O1547+P1547+Q1547+R1547+S1547+T1547+U1547+V1547+W1547+X1547+Y1547+Z1547+AA1547+AB1547+AC1547+AD1547</f>
        <v>258</v>
      </c>
      <c r="AG1547" s="25">
        <f t="shared" ref="AG1547" si="630">G1547+H1547+I1547+J1547+K1547+L1547+M1547+N1547+O1547+P1547+Q1547+R1547+S1547+T1547+U1547+V1547+W1547+X1547+Z1547+Y1547+AA1547+AB1547+AC1547</f>
        <v>256</v>
      </c>
    </row>
    <row r="1548" spans="1:55" ht="15.75" x14ac:dyDescent="0.25">
      <c r="A1548" s="8" t="s">
        <v>275</v>
      </c>
      <c r="B1548" s="8" t="s">
        <v>2021</v>
      </c>
      <c r="C1548" s="9" t="s">
        <v>277</v>
      </c>
      <c r="D1548" s="10">
        <v>5</v>
      </c>
      <c r="E1548" s="2" t="s">
        <v>2079</v>
      </c>
      <c r="F1548" s="2" t="s">
        <v>2080</v>
      </c>
      <c r="G1548" s="2">
        <v>1</v>
      </c>
      <c r="H1548" s="2">
        <v>142</v>
      </c>
      <c r="I1548" s="2">
        <v>4</v>
      </c>
      <c r="J1548" s="2">
        <v>1</v>
      </c>
      <c r="K1548" s="2">
        <v>0</v>
      </c>
      <c r="L1548" s="2">
        <v>5</v>
      </c>
      <c r="M1548" s="2">
        <v>1</v>
      </c>
      <c r="N1548" s="2">
        <v>3</v>
      </c>
      <c r="O1548" s="2">
        <v>0</v>
      </c>
      <c r="P1548" s="2">
        <v>1</v>
      </c>
      <c r="Q1548" s="2">
        <v>0</v>
      </c>
      <c r="R1548" s="2">
        <v>0</v>
      </c>
      <c r="S1548" s="2">
        <v>0</v>
      </c>
      <c r="T1548" s="2">
        <v>0</v>
      </c>
      <c r="U1548" s="2">
        <v>167</v>
      </c>
      <c r="V1548" s="2">
        <v>0</v>
      </c>
      <c r="W1548" s="2">
        <v>0</v>
      </c>
      <c r="X1548" s="9">
        <v>1</v>
      </c>
      <c r="Y1548" s="9">
        <v>2</v>
      </c>
      <c r="Z1548" s="9">
        <v>0</v>
      </c>
      <c r="AA1548" s="9">
        <v>0</v>
      </c>
      <c r="AB1548" s="9">
        <v>0</v>
      </c>
      <c r="AC1548" s="9">
        <v>0</v>
      </c>
      <c r="AD1548" s="9">
        <v>1</v>
      </c>
      <c r="AE1548" s="42">
        <v>0</v>
      </c>
      <c r="AF1548" s="25">
        <f t="shared" ref="AF1548:AF1549" si="631">G1548+H1548+I1548+J1548+K1548+L1548+M1548+N1548+O1548+P1548+Q1548+R1548+S1548+T1548+U1548+V1548+W1548+X1548+Y1548+Z1548+AA1548+AB1548+AC1548+AD1548</f>
        <v>329</v>
      </c>
      <c r="AG1548" s="25">
        <f t="shared" ref="AG1548:AG1549" si="632">G1548+H1548+I1548+J1548+K1548+L1548+M1548+N1548+O1548+P1548+Q1548+R1548+S1548+T1548+U1548+V1548+W1548+X1548+Z1548+Y1548+AA1548+AB1548+AC1548</f>
        <v>328</v>
      </c>
    </row>
    <row r="1549" spans="1:55" ht="15.75" x14ac:dyDescent="0.25">
      <c r="A1549" s="8" t="s">
        <v>275</v>
      </c>
      <c r="B1549" s="8" t="s">
        <v>2021</v>
      </c>
      <c r="C1549" s="9" t="s">
        <v>277</v>
      </c>
      <c r="D1549" s="10">
        <v>5</v>
      </c>
      <c r="E1549" s="2" t="s">
        <v>2081</v>
      </c>
      <c r="F1549" s="2" t="s">
        <v>2082</v>
      </c>
      <c r="G1549" s="2">
        <v>1</v>
      </c>
      <c r="H1549" s="2">
        <v>148</v>
      </c>
      <c r="I1549" s="2">
        <v>0</v>
      </c>
      <c r="J1549" s="2">
        <v>0</v>
      </c>
      <c r="K1549" s="2">
        <v>0</v>
      </c>
      <c r="L1549" s="2">
        <v>1</v>
      </c>
      <c r="M1549" s="2">
        <v>1</v>
      </c>
      <c r="N1549" s="2">
        <v>4</v>
      </c>
      <c r="O1549" s="2">
        <v>0</v>
      </c>
      <c r="P1549" s="2">
        <v>0</v>
      </c>
      <c r="Q1549" s="2">
        <v>1</v>
      </c>
      <c r="R1549" s="2">
        <v>0</v>
      </c>
      <c r="S1549" s="2">
        <v>0</v>
      </c>
      <c r="T1549" s="2">
        <v>0</v>
      </c>
      <c r="U1549" s="2">
        <v>150</v>
      </c>
      <c r="V1549" s="2">
        <v>3</v>
      </c>
      <c r="W1549" s="2">
        <v>0</v>
      </c>
      <c r="X1549" s="2">
        <v>1</v>
      </c>
      <c r="Y1549" s="2">
        <v>0</v>
      </c>
      <c r="Z1549" s="2">
        <v>0</v>
      </c>
      <c r="AA1549" s="2">
        <v>1</v>
      </c>
      <c r="AB1549" s="2">
        <v>0</v>
      </c>
      <c r="AC1549" s="2">
        <v>1</v>
      </c>
      <c r="AD1549" s="56">
        <v>8</v>
      </c>
      <c r="AE1549" s="42">
        <v>0</v>
      </c>
      <c r="AF1549" s="25">
        <f t="shared" si="631"/>
        <v>320</v>
      </c>
      <c r="AG1549" s="25">
        <f t="shared" si="632"/>
        <v>312</v>
      </c>
    </row>
    <row r="1550" spans="1:55" s="26" customFormat="1" ht="15.75" x14ac:dyDescent="0.25">
      <c r="A1550" s="60"/>
      <c r="B1550" s="60"/>
      <c r="C1550" s="61"/>
      <c r="D1550" s="62"/>
      <c r="E1550" s="23" t="s">
        <v>1203</v>
      </c>
      <c r="F1550" s="66" t="s">
        <v>10</v>
      </c>
      <c r="G1550" s="66">
        <f>SUM(G1547:G1549)</f>
        <v>2</v>
      </c>
      <c r="H1550" s="66">
        <f t="shared" ref="H1550:AE1550" si="633">SUM(H1547:H1549)</f>
        <v>404</v>
      </c>
      <c r="I1550" s="66">
        <f t="shared" si="633"/>
        <v>4</v>
      </c>
      <c r="J1550" s="66">
        <f t="shared" si="633"/>
        <v>1</v>
      </c>
      <c r="K1550" s="66">
        <f t="shared" si="633"/>
        <v>0</v>
      </c>
      <c r="L1550" s="66">
        <f t="shared" si="633"/>
        <v>7</v>
      </c>
      <c r="M1550" s="66">
        <f t="shared" si="633"/>
        <v>2</v>
      </c>
      <c r="N1550" s="66">
        <f t="shared" si="633"/>
        <v>8</v>
      </c>
      <c r="O1550" s="66">
        <f t="shared" si="633"/>
        <v>0</v>
      </c>
      <c r="P1550" s="66">
        <f t="shared" si="633"/>
        <v>1</v>
      </c>
      <c r="Q1550" s="66">
        <f t="shared" si="633"/>
        <v>1</v>
      </c>
      <c r="R1550" s="66">
        <f t="shared" si="633"/>
        <v>0</v>
      </c>
      <c r="S1550" s="66">
        <f t="shared" si="633"/>
        <v>0</v>
      </c>
      <c r="T1550" s="66">
        <f t="shared" si="633"/>
        <v>0</v>
      </c>
      <c r="U1550" s="66">
        <f t="shared" si="633"/>
        <v>453</v>
      </c>
      <c r="V1550" s="66">
        <f t="shared" si="633"/>
        <v>4</v>
      </c>
      <c r="W1550" s="66">
        <f t="shared" si="633"/>
        <v>0</v>
      </c>
      <c r="X1550" s="66">
        <f t="shared" si="633"/>
        <v>2</v>
      </c>
      <c r="Y1550" s="66">
        <f t="shared" si="633"/>
        <v>3</v>
      </c>
      <c r="Z1550" s="66">
        <f t="shared" si="633"/>
        <v>1</v>
      </c>
      <c r="AA1550" s="66">
        <f t="shared" si="633"/>
        <v>2</v>
      </c>
      <c r="AB1550" s="66">
        <f t="shared" si="633"/>
        <v>0</v>
      </c>
      <c r="AC1550" s="66">
        <f t="shared" si="633"/>
        <v>1</v>
      </c>
      <c r="AD1550" s="66">
        <f t="shared" si="633"/>
        <v>11</v>
      </c>
      <c r="AE1550" s="66">
        <f t="shared" si="633"/>
        <v>0</v>
      </c>
      <c r="AF1550" s="67">
        <f t="shared" ref="AF1550:AG1550" si="634">SUM(AF1547:AF1549)</f>
        <v>907</v>
      </c>
      <c r="AG1550" s="67">
        <f t="shared" si="634"/>
        <v>896</v>
      </c>
      <c r="AH1550" s="83"/>
      <c r="AI1550" s="83"/>
      <c r="AJ1550" s="83"/>
      <c r="AK1550" s="83"/>
      <c r="AL1550" s="83"/>
      <c r="AM1550" s="83"/>
      <c r="AN1550" s="83"/>
      <c r="AO1550" s="83"/>
      <c r="AP1550" s="83"/>
      <c r="AQ1550" s="83"/>
      <c r="AR1550" s="83"/>
      <c r="AS1550" s="83"/>
      <c r="AT1550" s="83"/>
      <c r="AU1550" s="83"/>
      <c r="AV1550" s="83"/>
      <c r="AW1550" s="83"/>
      <c r="AX1550" s="83"/>
      <c r="AY1550" s="83"/>
      <c r="AZ1550" s="83"/>
      <c r="BA1550" s="83"/>
      <c r="BB1550" s="83"/>
      <c r="BC1550" s="83"/>
    </row>
    <row r="1551" spans="1:55" ht="15.75" x14ac:dyDescent="0.25">
      <c r="A1551" s="97"/>
      <c r="B1551" s="98"/>
      <c r="C1551" s="98"/>
      <c r="D1551" s="98"/>
      <c r="E1551" s="98"/>
      <c r="F1551" s="98"/>
      <c r="G1551" s="98"/>
      <c r="H1551" s="98"/>
      <c r="I1551" s="98"/>
      <c r="J1551" s="98"/>
      <c r="K1551" s="98"/>
      <c r="L1551" s="98"/>
      <c r="M1551" s="98"/>
      <c r="N1551" s="98"/>
      <c r="O1551" s="98"/>
      <c r="P1551" s="98"/>
      <c r="Q1551" s="98"/>
      <c r="R1551" s="98"/>
      <c r="S1551" s="98"/>
      <c r="T1551" s="98"/>
      <c r="U1551" s="98"/>
      <c r="V1551" s="98"/>
      <c r="W1551" s="98"/>
      <c r="X1551" s="98"/>
      <c r="Y1551" s="98"/>
      <c r="Z1551" s="98"/>
      <c r="AA1551" s="98"/>
      <c r="AB1551" s="98"/>
      <c r="AC1551" s="98"/>
      <c r="AD1551" s="98"/>
      <c r="AE1551" s="98"/>
      <c r="AF1551" s="98"/>
      <c r="AG1551" s="99"/>
    </row>
    <row r="1552" spans="1:55" ht="15.75" x14ac:dyDescent="0.25">
      <c r="A1552" s="8" t="s">
        <v>275</v>
      </c>
      <c r="B1552" s="8" t="s">
        <v>2021</v>
      </c>
      <c r="C1552" s="9" t="s">
        <v>277</v>
      </c>
      <c r="D1552" s="10">
        <v>6</v>
      </c>
      <c r="E1552" s="2" t="s">
        <v>2083</v>
      </c>
      <c r="F1552" s="2" t="s">
        <v>2084</v>
      </c>
      <c r="G1552" s="2">
        <v>5</v>
      </c>
      <c r="H1552" s="2">
        <v>264</v>
      </c>
      <c r="I1552" s="2">
        <v>0</v>
      </c>
      <c r="J1552" s="2">
        <v>1</v>
      </c>
      <c r="K1552" s="2">
        <v>1</v>
      </c>
      <c r="L1552" s="2">
        <v>1</v>
      </c>
      <c r="M1552" s="2">
        <v>4</v>
      </c>
      <c r="N1552" s="2">
        <v>5</v>
      </c>
      <c r="O1552" s="2">
        <v>1</v>
      </c>
      <c r="P1552" s="2">
        <v>1</v>
      </c>
      <c r="Q1552" s="2">
        <v>0</v>
      </c>
      <c r="R1552" s="2">
        <v>0</v>
      </c>
      <c r="S1552" s="2">
        <v>0</v>
      </c>
      <c r="T1552" s="2">
        <v>0</v>
      </c>
      <c r="U1552" s="2">
        <v>337</v>
      </c>
      <c r="V1552" s="2">
        <v>0</v>
      </c>
      <c r="W1552" s="2">
        <v>0</v>
      </c>
      <c r="X1552" s="2">
        <v>0</v>
      </c>
      <c r="Y1552" s="2">
        <v>0</v>
      </c>
      <c r="Z1552" s="2">
        <v>1</v>
      </c>
      <c r="AA1552" s="2">
        <v>1</v>
      </c>
      <c r="AB1552" s="2">
        <v>1</v>
      </c>
      <c r="AC1552" s="2">
        <v>1</v>
      </c>
      <c r="AD1552" s="9">
        <v>2</v>
      </c>
      <c r="AE1552" s="42">
        <v>0</v>
      </c>
      <c r="AF1552" s="25">
        <f>G1552+H1552+I1552+J1552+K1552+L1552+M1552+N1552+O1552+P1552+Q1552+R1552+S1552+T1552+U1552+V1552+W1552+X1552+Y1552+Z1552+AA1552+AB1552+AC1552+AD1552</f>
        <v>626</v>
      </c>
      <c r="AG1552" s="25">
        <f t="shared" ref="AG1552" si="635">G1552+H1552+I1552+J1552+K1552+L1552+M1552+N1552+O1552+P1552+Q1552+R1552+S1552+T1552+U1552+V1552+W1552+X1552+Z1552+Y1552+AA1552+AB1552+AC1552</f>
        <v>624</v>
      </c>
    </row>
    <row r="1553" spans="1:55" ht="15.75" x14ac:dyDescent="0.25">
      <c r="A1553" s="8" t="s">
        <v>275</v>
      </c>
      <c r="B1553" s="8" t="s">
        <v>2021</v>
      </c>
      <c r="C1553" s="9" t="s">
        <v>277</v>
      </c>
      <c r="D1553" s="10">
        <v>6</v>
      </c>
      <c r="E1553" s="2" t="s">
        <v>2085</v>
      </c>
      <c r="F1553" s="2" t="s">
        <v>2086</v>
      </c>
      <c r="G1553" s="2">
        <v>0</v>
      </c>
      <c r="H1553" s="2">
        <v>145</v>
      </c>
      <c r="I1553" s="2">
        <v>1</v>
      </c>
      <c r="J1553" s="2">
        <v>0</v>
      </c>
      <c r="K1553" s="2">
        <v>0</v>
      </c>
      <c r="L1553" s="2">
        <v>0</v>
      </c>
      <c r="M1553" s="2">
        <v>1</v>
      </c>
      <c r="N1553" s="2">
        <v>1</v>
      </c>
      <c r="O1553" s="2">
        <v>0</v>
      </c>
      <c r="P1553" s="2">
        <v>0</v>
      </c>
      <c r="Q1553" s="2">
        <v>0</v>
      </c>
      <c r="R1553" s="2">
        <v>1</v>
      </c>
      <c r="S1553" s="2">
        <v>0</v>
      </c>
      <c r="T1553" s="2">
        <v>0</v>
      </c>
      <c r="U1553" s="2">
        <v>83</v>
      </c>
      <c r="V1553" s="2">
        <v>1</v>
      </c>
      <c r="W1553" s="2">
        <v>1</v>
      </c>
      <c r="X1553" s="9">
        <v>0</v>
      </c>
      <c r="Y1553" s="9">
        <v>0</v>
      </c>
      <c r="Z1553" s="9">
        <v>1</v>
      </c>
      <c r="AA1553" s="9">
        <v>1</v>
      </c>
      <c r="AB1553" s="9">
        <v>0</v>
      </c>
      <c r="AC1553" s="9">
        <v>0</v>
      </c>
      <c r="AD1553" s="9">
        <v>3</v>
      </c>
      <c r="AE1553" s="42">
        <v>0</v>
      </c>
      <c r="AF1553" s="25">
        <f t="shared" ref="AF1553:AF1554" si="636">G1553+H1553+I1553+J1553+K1553+L1553+M1553+N1553+O1553+P1553+Q1553+R1553+S1553+T1553+U1553+V1553+W1553+X1553+Y1553+Z1553+AA1553+AB1553+AC1553+AD1553</f>
        <v>239</v>
      </c>
      <c r="AG1553" s="25">
        <f t="shared" ref="AG1553:AG1554" si="637">G1553+H1553+I1553+J1553+K1553+L1553+M1553+N1553+O1553+P1553+Q1553+R1553+S1553+T1553+U1553+V1553+W1553+X1553+Z1553+Y1553+AA1553+AB1553+AC1553</f>
        <v>236</v>
      </c>
    </row>
    <row r="1554" spans="1:55" ht="15.75" x14ac:dyDescent="0.25">
      <c r="A1554" s="8" t="s">
        <v>275</v>
      </c>
      <c r="B1554" s="8" t="s">
        <v>2021</v>
      </c>
      <c r="C1554" s="9" t="s">
        <v>277</v>
      </c>
      <c r="D1554" s="10">
        <v>6</v>
      </c>
      <c r="E1554" s="2" t="s">
        <v>2087</v>
      </c>
      <c r="F1554" s="2" t="s">
        <v>2088</v>
      </c>
      <c r="G1554" s="2">
        <v>1</v>
      </c>
      <c r="H1554" s="2">
        <v>67</v>
      </c>
      <c r="I1554" s="2">
        <v>2</v>
      </c>
      <c r="J1554" s="2">
        <v>0</v>
      </c>
      <c r="K1554" s="2">
        <v>0</v>
      </c>
      <c r="L1554" s="2">
        <v>1</v>
      </c>
      <c r="M1554" s="2">
        <v>1</v>
      </c>
      <c r="N1554" s="2">
        <v>2</v>
      </c>
      <c r="O1554" s="2">
        <v>0</v>
      </c>
      <c r="P1554" s="2">
        <v>0</v>
      </c>
      <c r="Q1554" s="2">
        <v>0</v>
      </c>
      <c r="R1554" s="2">
        <v>0</v>
      </c>
      <c r="S1554" s="2">
        <v>0</v>
      </c>
      <c r="T1554" s="2">
        <v>0</v>
      </c>
      <c r="U1554" s="2">
        <v>58</v>
      </c>
      <c r="V1554" s="2">
        <v>0</v>
      </c>
      <c r="W1554" s="2">
        <v>0</v>
      </c>
      <c r="X1554" s="2">
        <v>0</v>
      </c>
      <c r="Y1554" s="2">
        <v>0</v>
      </c>
      <c r="Z1554" s="2">
        <v>0</v>
      </c>
      <c r="AA1554" s="2">
        <v>0</v>
      </c>
      <c r="AB1554" s="2">
        <v>0</v>
      </c>
      <c r="AC1554" s="2">
        <v>0</v>
      </c>
      <c r="AD1554" s="9">
        <v>2</v>
      </c>
      <c r="AE1554" s="42">
        <v>0</v>
      </c>
      <c r="AF1554" s="25">
        <f t="shared" si="636"/>
        <v>134</v>
      </c>
      <c r="AG1554" s="25">
        <f t="shared" si="637"/>
        <v>132</v>
      </c>
    </row>
    <row r="1555" spans="1:55" s="26" customFormat="1" ht="15.75" x14ac:dyDescent="0.25">
      <c r="A1555" s="60"/>
      <c r="B1555" s="60"/>
      <c r="C1555" s="61"/>
      <c r="D1555" s="62"/>
      <c r="E1555" s="23" t="s">
        <v>1203</v>
      </c>
      <c r="F1555" s="66" t="s">
        <v>10</v>
      </c>
      <c r="G1555" s="66">
        <f>SUM(G1552:G1554)</f>
        <v>6</v>
      </c>
      <c r="H1555" s="66">
        <f t="shared" ref="H1555:AE1555" si="638">SUM(H1552:H1554)</f>
        <v>476</v>
      </c>
      <c r="I1555" s="66">
        <f t="shared" si="638"/>
        <v>3</v>
      </c>
      <c r="J1555" s="66">
        <f t="shared" si="638"/>
        <v>1</v>
      </c>
      <c r="K1555" s="66">
        <f t="shared" si="638"/>
        <v>1</v>
      </c>
      <c r="L1555" s="66">
        <f t="shared" si="638"/>
        <v>2</v>
      </c>
      <c r="M1555" s="66">
        <f t="shared" si="638"/>
        <v>6</v>
      </c>
      <c r="N1555" s="66">
        <f t="shared" si="638"/>
        <v>8</v>
      </c>
      <c r="O1555" s="66">
        <f t="shared" si="638"/>
        <v>1</v>
      </c>
      <c r="P1555" s="66">
        <f t="shared" si="638"/>
        <v>1</v>
      </c>
      <c r="Q1555" s="66">
        <f t="shared" si="638"/>
        <v>0</v>
      </c>
      <c r="R1555" s="66">
        <f t="shared" si="638"/>
        <v>1</v>
      </c>
      <c r="S1555" s="66">
        <f t="shared" si="638"/>
        <v>0</v>
      </c>
      <c r="T1555" s="66">
        <f t="shared" si="638"/>
        <v>0</v>
      </c>
      <c r="U1555" s="66">
        <f t="shared" si="638"/>
        <v>478</v>
      </c>
      <c r="V1555" s="66">
        <f t="shared" si="638"/>
        <v>1</v>
      </c>
      <c r="W1555" s="66">
        <f t="shared" si="638"/>
        <v>1</v>
      </c>
      <c r="X1555" s="66">
        <f t="shared" si="638"/>
        <v>0</v>
      </c>
      <c r="Y1555" s="66">
        <f t="shared" si="638"/>
        <v>0</v>
      </c>
      <c r="Z1555" s="66">
        <f t="shared" si="638"/>
        <v>2</v>
      </c>
      <c r="AA1555" s="66">
        <f t="shared" si="638"/>
        <v>2</v>
      </c>
      <c r="AB1555" s="66">
        <f t="shared" si="638"/>
        <v>1</v>
      </c>
      <c r="AC1555" s="66">
        <f t="shared" si="638"/>
        <v>1</v>
      </c>
      <c r="AD1555" s="66">
        <f t="shared" si="638"/>
        <v>7</v>
      </c>
      <c r="AE1555" s="66">
        <f t="shared" si="638"/>
        <v>0</v>
      </c>
      <c r="AF1555" s="67">
        <f t="shared" ref="AF1555:AG1555" si="639">SUM(AF1552:AF1554)</f>
        <v>999</v>
      </c>
      <c r="AG1555" s="67">
        <f t="shared" si="639"/>
        <v>992</v>
      </c>
      <c r="AH1555" s="83"/>
      <c r="AI1555" s="83"/>
      <c r="AJ1555" s="83"/>
      <c r="AK1555" s="83"/>
      <c r="AL1555" s="83"/>
      <c r="AM1555" s="83"/>
      <c r="AN1555" s="83"/>
      <c r="AO1555" s="83"/>
      <c r="AP1555" s="83"/>
      <c r="AQ1555" s="83"/>
      <c r="AR1555" s="83"/>
      <c r="AS1555" s="83"/>
      <c r="AT1555" s="83"/>
      <c r="AU1555" s="83"/>
      <c r="AV1555" s="83"/>
      <c r="AW1555" s="83"/>
      <c r="AX1555" s="83"/>
      <c r="AY1555" s="83"/>
      <c r="AZ1555" s="83"/>
      <c r="BA1555" s="83"/>
      <c r="BB1555" s="83"/>
      <c r="BC1555" s="83"/>
    </row>
    <row r="1556" spans="1:55" ht="15.75" x14ac:dyDescent="0.25">
      <c r="A1556" s="97"/>
      <c r="B1556" s="98"/>
      <c r="C1556" s="98"/>
      <c r="D1556" s="98"/>
      <c r="E1556" s="98"/>
      <c r="F1556" s="98"/>
      <c r="G1556" s="98"/>
      <c r="H1556" s="98"/>
      <c r="I1556" s="98"/>
      <c r="J1556" s="98"/>
      <c r="K1556" s="98"/>
      <c r="L1556" s="98"/>
      <c r="M1556" s="98"/>
      <c r="N1556" s="98"/>
      <c r="O1556" s="98"/>
      <c r="P1556" s="98"/>
      <c r="Q1556" s="98"/>
      <c r="R1556" s="98"/>
      <c r="S1556" s="98"/>
      <c r="T1556" s="98"/>
      <c r="U1556" s="98"/>
      <c r="V1556" s="98"/>
      <c r="W1556" s="98"/>
      <c r="X1556" s="98"/>
      <c r="Y1556" s="98"/>
      <c r="Z1556" s="98"/>
      <c r="AA1556" s="98"/>
      <c r="AB1556" s="98"/>
      <c r="AC1556" s="98"/>
      <c r="AD1556" s="98"/>
      <c r="AE1556" s="98"/>
      <c r="AF1556" s="98"/>
      <c r="AG1556" s="99"/>
    </row>
    <row r="1557" spans="1:55" ht="15.75" x14ac:dyDescent="0.25">
      <c r="A1557" s="8" t="s">
        <v>275</v>
      </c>
      <c r="B1557" s="8" t="s">
        <v>2021</v>
      </c>
      <c r="C1557" s="9" t="s">
        <v>277</v>
      </c>
      <c r="D1557" s="10">
        <v>7</v>
      </c>
      <c r="E1557" s="2" t="s">
        <v>2089</v>
      </c>
      <c r="F1557" s="2" t="s">
        <v>2090</v>
      </c>
      <c r="G1557" s="2">
        <v>3</v>
      </c>
      <c r="H1557" s="2">
        <v>191</v>
      </c>
      <c r="I1557" s="2">
        <v>1</v>
      </c>
      <c r="J1557" s="2">
        <v>0</v>
      </c>
      <c r="K1557" s="2">
        <v>0</v>
      </c>
      <c r="L1557" s="2">
        <v>0</v>
      </c>
      <c r="M1557" s="2">
        <v>2</v>
      </c>
      <c r="N1557" s="2">
        <v>2</v>
      </c>
      <c r="O1557" s="2">
        <v>0</v>
      </c>
      <c r="P1557" s="2">
        <v>0</v>
      </c>
      <c r="Q1557" s="2">
        <v>0</v>
      </c>
      <c r="R1557" s="2">
        <v>0</v>
      </c>
      <c r="S1557" s="2">
        <v>0</v>
      </c>
      <c r="T1557" s="2">
        <v>0</v>
      </c>
      <c r="U1557" s="2">
        <v>183</v>
      </c>
      <c r="V1557" s="2">
        <v>0</v>
      </c>
      <c r="W1557" s="2">
        <v>0</v>
      </c>
      <c r="X1557" s="2">
        <v>0</v>
      </c>
      <c r="Y1557" s="2">
        <v>0</v>
      </c>
      <c r="Z1557" s="2">
        <v>0</v>
      </c>
      <c r="AA1557" s="2">
        <v>0</v>
      </c>
      <c r="AB1557" s="2">
        <v>0</v>
      </c>
      <c r="AC1557" s="2">
        <v>0</v>
      </c>
      <c r="AD1557" s="56">
        <v>10</v>
      </c>
      <c r="AE1557" s="42">
        <v>0</v>
      </c>
      <c r="AF1557" s="25">
        <f>G1557+H1557+I1557+J1557+K1557+L1557+M1557+N1557+O1557+P1557+Q1557+R1557+S1557+T1557+U1557+V1557+W1557+X1557+Y1557+Z1557+AA1557+AB1557+AC1557+AD1557</f>
        <v>392</v>
      </c>
      <c r="AG1557" s="25">
        <f t="shared" ref="AG1557" si="640">G1557+H1557+I1557+J1557+K1557+L1557+M1557+N1557+O1557+P1557+Q1557+R1557+S1557+T1557+U1557+V1557+W1557+X1557+Z1557+Y1557+AA1557+AB1557+AC1557</f>
        <v>382</v>
      </c>
    </row>
    <row r="1558" spans="1:55" ht="15.75" x14ac:dyDescent="0.25">
      <c r="A1558" s="8" t="s">
        <v>275</v>
      </c>
      <c r="B1558" s="8" t="s">
        <v>2021</v>
      </c>
      <c r="C1558" s="9" t="s">
        <v>277</v>
      </c>
      <c r="D1558" s="10">
        <v>7</v>
      </c>
      <c r="E1558" s="2" t="s">
        <v>2091</v>
      </c>
      <c r="F1558" s="2" t="s">
        <v>2092</v>
      </c>
      <c r="G1558" s="2">
        <v>4</v>
      </c>
      <c r="H1558" s="2">
        <v>260</v>
      </c>
      <c r="I1558" s="2">
        <v>0</v>
      </c>
      <c r="J1558" s="2">
        <v>0</v>
      </c>
      <c r="K1558" s="2">
        <v>0</v>
      </c>
      <c r="L1558" s="2">
        <v>0</v>
      </c>
      <c r="M1558" s="2">
        <v>1</v>
      </c>
      <c r="N1558" s="2">
        <v>1</v>
      </c>
      <c r="O1558" s="2">
        <v>1</v>
      </c>
      <c r="P1558" s="2">
        <v>0</v>
      </c>
      <c r="Q1558" s="2">
        <v>0</v>
      </c>
      <c r="R1558" s="2">
        <v>0</v>
      </c>
      <c r="S1558" s="2">
        <v>0</v>
      </c>
      <c r="T1558" s="2">
        <v>0</v>
      </c>
      <c r="U1558" s="2">
        <v>165</v>
      </c>
      <c r="V1558" s="2">
        <v>4</v>
      </c>
      <c r="W1558" s="2">
        <v>0</v>
      </c>
      <c r="X1558" s="2">
        <v>0</v>
      </c>
      <c r="Y1558" s="2">
        <v>0</v>
      </c>
      <c r="Z1558" s="2">
        <v>1</v>
      </c>
      <c r="AA1558" s="2">
        <v>0</v>
      </c>
      <c r="AB1558" s="2">
        <v>1</v>
      </c>
      <c r="AC1558" s="2">
        <v>1</v>
      </c>
      <c r="AD1558" s="9">
        <v>5</v>
      </c>
      <c r="AE1558" s="42">
        <v>0</v>
      </c>
      <c r="AF1558" s="25">
        <f t="shared" ref="AF1558:AF1560" si="641">G1558+H1558+I1558+J1558+K1558+L1558+M1558+N1558+O1558+P1558+Q1558+R1558+S1558+T1558+U1558+V1558+W1558+X1558+Y1558+Z1558+AA1558+AB1558+AC1558+AD1558</f>
        <v>444</v>
      </c>
      <c r="AG1558" s="25">
        <f t="shared" ref="AG1558:AG1560" si="642">G1558+H1558+I1558+J1558+K1558+L1558+M1558+N1558+O1558+P1558+Q1558+R1558+S1558+T1558+U1558+V1558+W1558+X1558+Z1558+Y1558+AA1558+AB1558+AC1558</f>
        <v>439</v>
      </c>
    </row>
    <row r="1559" spans="1:55" ht="15.75" x14ac:dyDescent="0.25">
      <c r="A1559" s="8" t="s">
        <v>275</v>
      </c>
      <c r="B1559" s="8" t="s">
        <v>2021</v>
      </c>
      <c r="C1559" s="9" t="s">
        <v>277</v>
      </c>
      <c r="D1559" s="10">
        <v>7</v>
      </c>
      <c r="E1559" s="2" t="s">
        <v>2093</v>
      </c>
      <c r="F1559" s="2" t="s">
        <v>2094</v>
      </c>
      <c r="G1559" s="2">
        <v>0</v>
      </c>
      <c r="H1559" s="2">
        <v>246</v>
      </c>
      <c r="I1559" s="2">
        <v>2</v>
      </c>
      <c r="J1559" s="2">
        <v>0</v>
      </c>
      <c r="K1559" s="2">
        <v>0</v>
      </c>
      <c r="L1559" s="2">
        <v>0</v>
      </c>
      <c r="M1559" s="2">
        <v>2</v>
      </c>
      <c r="N1559" s="2">
        <v>5</v>
      </c>
      <c r="O1559" s="2">
        <v>0</v>
      </c>
      <c r="P1559" s="2">
        <v>0</v>
      </c>
      <c r="Q1559" s="2">
        <v>1</v>
      </c>
      <c r="R1559" s="2">
        <v>1</v>
      </c>
      <c r="S1559" s="2">
        <v>0</v>
      </c>
      <c r="T1559" s="2">
        <v>1</v>
      </c>
      <c r="U1559" s="2">
        <v>126</v>
      </c>
      <c r="V1559" s="2">
        <v>1</v>
      </c>
      <c r="W1559" s="2">
        <v>0</v>
      </c>
      <c r="X1559" s="9">
        <v>0</v>
      </c>
      <c r="Y1559" s="9">
        <v>0</v>
      </c>
      <c r="Z1559" s="9">
        <v>1</v>
      </c>
      <c r="AA1559" s="9">
        <v>0</v>
      </c>
      <c r="AB1559" s="9">
        <v>0</v>
      </c>
      <c r="AC1559" s="9">
        <v>0</v>
      </c>
      <c r="AD1559" s="9">
        <v>8</v>
      </c>
      <c r="AE1559" s="42">
        <v>0</v>
      </c>
      <c r="AF1559" s="25">
        <f t="shared" si="641"/>
        <v>394</v>
      </c>
      <c r="AG1559" s="25">
        <f t="shared" si="642"/>
        <v>386</v>
      </c>
    </row>
    <row r="1560" spans="1:55" ht="15.75" x14ac:dyDescent="0.25">
      <c r="A1560" s="8" t="s">
        <v>275</v>
      </c>
      <c r="B1560" s="8" t="s">
        <v>2021</v>
      </c>
      <c r="C1560" s="9" t="s">
        <v>277</v>
      </c>
      <c r="D1560" s="10">
        <v>7</v>
      </c>
      <c r="E1560" s="2" t="s">
        <v>2095</v>
      </c>
      <c r="F1560" s="2" t="s">
        <v>2096</v>
      </c>
      <c r="G1560" s="2">
        <v>0</v>
      </c>
      <c r="H1560" s="2">
        <v>182</v>
      </c>
      <c r="I1560" s="2">
        <v>0</v>
      </c>
      <c r="J1560" s="2">
        <v>0</v>
      </c>
      <c r="K1560" s="2">
        <v>0</v>
      </c>
      <c r="L1560" s="2">
        <v>0</v>
      </c>
      <c r="M1560" s="2">
        <v>1</v>
      </c>
      <c r="N1560" s="2">
        <v>2</v>
      </c>
      <c r="O1560" s="2">
        <v>0</v>
      </c>
      <c r="P1560" s="2">
        <v>0</v>
      </c>
      <c r="Q1560" s="2">
        <v>0</v>
      </c>
      <c r="R1560" s="2">
        <v>0</v>
      </c>
      <c r="S1560" s="2">
        <v>0</v>
      </c>
      <c r="T1560" s="2">
        <v>0</v>
      </c>
      <c r="U1560" s="2">
        <v>134</v>
      </c>
      <c r="V1560" s="2">
        <v>1</v>
      </c>
      <c r="W1560" s="2">
        <v>0</v>
      </c>
      <c r="X1560" s="2">
        <v>0</v>
      </c>
      <c r="Y1560" s="2">
        <v>0</v>
      </c>
      <c r="Z1560" s="2">
        <v>0</v>
      </c>
      <c r="AA1560" s="2">
        <v>0</v>
      </c>
      <c r="AB1560" s="2">
        <v>0</v>
      </c>
      <c r="AC1560" s="2">
        <v>1</v>
      </c>
      <c r="AD1560" s="9">
        <v>3</v>
      </c>
      <c r="AE1560" s="42">
        <v>0</v>
      </c>
      <c r="AF1560" s="25">
        <f t="shared" si="641"/>
        <v>324</v>
      </c>
      <c r="AG1560" s="25">
        <f t="shared" si="642"/>
        <v>321</v>
      </c>
    </row>
    <row r="1561" spans="1:55" s="26" customFormat="1" ht="15.75" x14ac:dyDescent="0.25">
      <c r="A1561" s="60"/>
      <c r="B1561" s="60"/>
      <c r="C1561" s="61"/>
      <c r="D1561" s="62"/>
      <c r="E1561" s="23" t="s">
        <v>11</v>
      </c>
      <c r="F1561" s="66" t="s">
        <v>10</v>
      </c>
      <c r="G1561" s="66">
        <f>SUM(G1557:G1560)</f>
        <v>7</v>
      </c>
      <c r="H1561" s="66">
        <f t="shared" ref="H1561:AE1561" si="643">SUM(H1557:H1560)</f>
        <v>879</v>
      </c>
      <c r="I1561" s="66">
        <f t="shared" si="643"/>
        <v>3</v>
      </c>
      <c r="J1561" s="66">
        <f t="shared" si="643"/>
        <v>0</v>
      </c>
      <c r="K1561" s="66">
        <f t="shared" si="643"/>
        <v>0</v>
      </c>
      <c r="L1561" s="66">
        <f t="shared" si="643"/>
        <v>0</v>
      </c>
      <c r="M1561" s="66">
        <f t="shared" si="643"/>
        <v>6</v>
      </c>
      <c r="N1561" s="66">
        <f t="shared" si="643"/>
        <v>10</v>
      </c>
      <c r="O1561" s="66">
        <f t="shared" si="643"/>
        <v>1</v>
      </c>
      <c r="P1561" s="66">
        <f t="shared" si="643"/>
        <v>0</v>
      </c>
      <c r="Q1561" s="66">
        <f t="shared" si="643"/>
        <v>1</v>
      </c>
      <c r="R1561" s="66">
        <f t="shared" si="643"/>
        <v>1</v>
      </c>
      <c r="S1561" s="66">
        <f t="shared" si="643"/>
        <v>0</v>
      </c>
      <c r="T1561" s="66">
        <f t="shared" si="643"/>
        <v>1</v>
      </c>
      <c r="U1561" s="66">
        <f t="shared" si="643"/>
        <v>608</v>
      </c>
      <c r="V1561" s="66">
        <f t="shared" si="643"/>
        <v>6</v>
      </c>
      <c r="W1561" s="66">
        <f t="shared" si="643"/>
        <v>0</v>
      </c>
      <c r="X1561" s="66">
        <f t="shared" si="643"/>
        <v>0</v>
      </c>
      <c r="Y1561" s="66">
        <f t="shared" si="643"/>
        <v>0</v>
      </c>
      <c r="Z1561" s="66">
        <f t="shared" si="643"/>
        <v>2</v>
      </c>
      <c r="AA1561" s="66">
        <f t="shared" si="643"/>
        <v>0</v>
      </c>
      <c r="AB1561" s="66">
        <f t="shared" si="643"/>
        <v>1</v>
      </c>
      <c r="AC1561" s="66">
        <f t="shared" si="643"/>
        <v>2</v>
      </c>
      <c r="AD1561" s="66">
        <f t="shared" si="643"/>
        <v>26</v>
      </c>
      <c r="AE1561" s="66">
        <f t="shared" si="643"/>
        <v>0</v>
      </c>
      <c r="AF1561" s="67">
        <f t="shared" ref="AF1561:AG1561" si="644">SUM(AF1557:AF1560)</f>
        <v>1554</v>
      </c>
      <c r="AG1561" s="67">
        <f t="shared" si="644"/>
        <v>1528</v>
      </c>
      <c r="AH1561" s="83"/>
      <c r="AI1561" s="83"/>
      <c r="AJ1561" s="83"/>
      <c r="AK1561" s="83"/>
      <c r="AL1561" s="83"/>
      <c r="AM1561" s="83"/>
      <c r="AN1561" s="83"/>
      <c r="AO1561" s="83"/>
      <c r="AP1561" s="83"/>
      <c r="AQ1561" s="83"/>
      <c r="AR1561" s="83"/>
      <c r="AS1561" s="83"/>
      <c r="AT1561" s="83"/>
      <c r="AU1561" s="83"/>
      <c r="AV1561" s="83"/>
      <c r="AW1561" s="83"/>
      <c r="AX1561" s="83"/>
      <c r="AY1561" s="83"/>
      <c r="AZ1561" s="83"/>
      <c r="BA1561" s="83"/>
      <c r="BB1561" s="83"/>
      <c r="BC1561" s="83"/>
    </row>
    <row r="1562" spans="1:55" ht="15.75" x14ac:dyDescent="0.25">
      <c r="A1562" s="97"/>
      <c r="B1562" s="98"/>
      <c r="C1562" s="98"/>
      <c r="D1562" s="98"/>
      <c r="E1562" s="98"/>
      <c r="F1562" s="98"/>
      <c r="G1562" s="98"/>
      <c r="H1562" s="98"/>
      <c r="I1562" s="98"/>
      <c r="J1562" s="98"/>
      <c r="K1562" s="98"/>
      <c r="L1562" s="98"/>
      <c r="M1562" s="98"/>
      <c r="N1562" s="98"/>
      <c r="O1562" s="98"/>
      <c r="P1562" s="98"/>
      <c r="Q1562" s="98"/>
      <c r="R1562" s="98"/>
      <c r="S1562" s="98"/>
      <c r="T1562" s="98"/>
      <c r="U1562" s="98"/>
      <c r="V1562" s="98"/>
      <c r="W1562" s="98"/>
      <c r="X1562" s="98"/>
      <c r="Y1562" s="98"/>
      <c r="Z1562" s="98"/>
      <c r="AA1562" s="98"/>
      <c r="AB1562" s="98"/>
      <c r="AC1562" s="98"/>
      <c r="AD1562" s="98"/>
      <c r="AE1562" s="98"/>
      <c r="AF1562" s="98"/>
      <c r="AG1562" s="99"/>
    </row>
    <row r="1563" spans="1:55" ht="15.75" x14ac:dyDescent="0.25">
      <c r="A1563" s="8" t="s">
        <v>275</v>
      </c>
      <c r="B1563" s="8" t="s">
        <v>2021</v>
      </c>
      <c r="C1563" s="9" t="s">
        <v>277</v>
      </c>
      <c r="D1563" s="10">
        <v>8</v>
      </c>
      <c r="E1563" s="2" t="s">
        <v>2097</v>
      </c>
      <c r="F1563" s="2" t="s">
        <v>2098</v>
      </c>
      <c r="G1563" s="2">
        <v>0</v>
      </c>
      <c r="H1563" s="2">
        <v>408</v>
      </c>
      <c r="I1563" s="2">
        <v>0</v>
      </c>
      <c r="J1563" s="2">
        <v>0</v>
      </c>
      <c r="K1563" s="2">
        <v>0</v>
      </c>
      <c r="L1563" s="2">
        <v>1</v>
      </c>
      <c r="M1563" s="2">
        <v>0</v>
      </c>
      <c r="N1563" s="2">
        <v>2</v>
      </c>
      <c r="O1563" s="2">
        <v>1</v>
      </c>
      <c r="P1563" s="2">
        <v>0</v>
      </c>
      <c r="Q1563" s="2">
        <v>0</v>
      </c>
      <c r="R1563" s="2">
        <v>0</v>
      </c>
      <c r="S1563" s="2">
        <v>0</v>
      </c>
      <c r="T1563" s="2">
        <v>0</v>
      </c>
      <c r="U1563" s="2">
        <v>156</v>
      </c>
      <c r="V1563" s="2">
        <v>0</v>
      </c>
      <c r="W1563" s="2">
        <v>0</v>
      </c>
      <c r="X1563" s="2">
        <v>0</v>
      </c>
      <c r="Y1563" s="2">
        <v>0</v>
      </c>
      <c r="Z1563" s="2">
        <v>0</v>
      </c>
      <c r="AA1563" s="2">
        <v>0</v>
      </c>
      <c r="AB1563" s="2">
        <v>0</v>
      </c>
      <c r="AC1563" s="2">
        <v>0</v>
      </c>
      <c r="AD1563" s="9">
        <v>1</v>
      </c>
      <c r="AE1563" s="42">
        <v>0</v>
      </c>
      <c r="AF1563" s="25">
        <f>G1563+H1563+I1563+J1563+K1563+L1563+M1563+N1563+O1563+P1563+Q1563+R1563+S1563+T1563+U1563+V1563+W1563+X1563+Y1563+Z1563+AA1563+AB1563+AC1563+AD1563</f>
        <v>569</v>
      </c>
      <c r="AG1563" s="25">
        <f t="shared" ref="AG1563:AG1575" si="645">G1563+H1563+I1563+J1563+K1563+L1563+M1563+N1563+O1563+P1563+Q1563+R1563+S1563+T1563+U1563+V1563+W1563+X1563+Z1563+Y1563+AA1563+AB1563+AC1563</f>
        <v>568</v>
      </c>
    </row>
    <row r="1564" spans="1:55" ht="15.75" x14ac:dyDescent="0.25">
      <c r="A1564" s="8" t="s">
        <v>275</v>
      </c>
      <c r="B1564" s="8" t="s">
        <v>2021</v>
      </c>
      <c r="C1564" s="9" t="s">
        <v>277</v>
      </c>
      <c r="D1564" s="10">
        <v>8</v>
      </c>
      <c r="E1564" s="2" t="s">
        <v>2097</v>
      </c>
      <c r="F1564" s="2" t="s">
        <v>2099</v>
      </c>
      <c r="G1564" s="2">
        <v>0</v>
      </c>
      <c r="H1564" s="2">
        <v>404</v>
      </c>
      <c r="I1564" s="2">
        <v>1</v>
      </c>
      <c r="J1564" s="2">
        <v>0</v>
      </c>
      <c r="K1564" s="2">
        <v>1</v>
      </c>
      <c r="L1564" s="2">
        <v>0</v>
      </c>
      <c r="M1564" s="2">
        <v>0</v>
      </c>
      <c r="N1564" s="2">
        <v>3</v>
      </c>
      <c r="O1564" s="2">
        <v>0</v>
      </c>
      <c r="P1564" s="2">
        <v>0</v>
      </c>
      <c r="Q1564" s="2">
        <v>0</v>
      </c>
      <c r="R1564" s="2">
        <v>0</v>
      </c>
      <c r="S1564" s="2">
        <v>0</v>
      </c>
      <c r="T1564" s="2">
        <v>0</v>
      </c>
      <c r="U1564" s="2">
        <v>138</v>
      </c>
      <c r="V1564" s="2">
        <v>0</v>
      </c>
      <c r="W1564" s="2">
        <v>0</v>
      </c>
      <c r="X1564" s="2">
        <v>0</v>
      </c>
      <c r="Y1564" s="2">
        <v>1</v>
      </c>
      <c r="Z1564" s="2">
        <v>0</v>
      </c>
      <c r="AA1564" s="2">
        <v>0</v>
      </c>
      <c r="AB1564" s="2">
        <v>0</v>
      </c>
      <c r="AC1564" s="2">
        <v>0</v>
      </c>
      <c r="AD1564" s="9">
        <v>5</v>
      </c>
      <c r="AE1564" s="42">
        <v>0</v>
      </c>
      <c r="AF1564" s="25">
        <f t="shared" ref="AF1564:AF1575" si="646">G1564+H1564+I1564+J1564+K1564+L1564+M1564+N1564+O1564+P1564+Q1564+R1564+S1564+T1564+U1564+V1564+W1564+X1564+Y1564+Z1564+AA1564+AB1564+AC1564+AD1564</f>
        <v>553</v>
      </c>
      <c r="AG1564" s="25">
        <f t="shared" si="645"/>
        <v>548</v>
      </c>
    </row>
    <row r="1565" spans="1:55" ht="15.75" x14ac:dyDescent="0.25">
      <c r="A1565" s="8" t="s">
        <v>275</v>
      </c>
      <c r="B1565" s="8" t="s">
        <v>2021</v>
      </c>
      <c r="C1565" s="9" t="s">
        <v>277</v>
      </c>
      <c r="D1565" s="10">
        <v>8</v>
      </c>
      <c r="E1565" s="2" t="s">
        <v>2097</v>
      </c>
      <c r="F1565" s="2" t="s">
        <v>2100</v>
      </c>
      <c r="G1565" s="2">
        <v>1</v>
      </c>
      <c r="H1565" s="2">
        <v>400</v>
      </c>
      <c r="I1565" s="2">
        <v>0</v>
      </c>
      <c r="J1565" s="2">
        <v>0</v>
      </c>
      <c r="K1565" s="2">
        <v>0</v>
      </c>
      <c r="L1565" s="2">
        <v>1</v>
      </c>
      <c r="M1565" s="2">
        <v>0</v>
      </c>
      <c r="N1565" s="2">
        <v>2</v>
      </c>
      <c r="O1565" s="2">
        <v>0</v>
      </c>
      <c r="P1565" s="2">
        <v>0</v>
      </c>
      <c r="Q1565" s="2">
        <v>0</v>
      </c>
      <c r="R1565" s="2">
        <v>0</v>
      </c>
      <c r="S1565" s="2">
        <v>0</v>
      </c>
      <c r="T1565" s="2">
        <v>1</v>
      </c>
      <c r="U1565" s="2">
        <v>144</v>
      </c>
      <c r="V1565" s="2">
        <v>0</v>
      </c>
      <c r="W1565" s="2">
        <v>0</v>
      </c>
      <c r="X1565" s="2">
        <v>1</v>
      </c>
      <c r="Y1565" s="2">
        <v>1</v>
      </c>
      <c r="Z1565" s="2">
        <v>0</v>
      </c>
      <c r="AA1565" s="2">
        <v>1</v>
      </c>
      <c r="AB1565" s="2">
        <v>0</v>
      </c>
      <c r="AC1565" s="2">
        <v>0</v>
      </c>
      <c r="AD1565" s="9">
        <v>5</v>
      </c>
      <c r="AE1565" s="42">
        <v>0</v>
      </c>
      <c r="AF1565" s="25">
        <f t="shared" si="646"/>
        <v>557</v>
      </c>
      <c r="AG1565" s="25">
        <f t="shared" si="645"/>
        <v>552</v>
      </c>
    </row>
    <row r="1566" spans="1:55" ht="15.75" x14ac:dyDescent="0.25">
      <c r="A1566" s="8" t="s">
        <v>275</v>
      </c>
      <c r="B1566" s="8" t="s">
        <v>2021</v>
      </c>
      <c r="C1566" s="9" t="s">
        <v>277</v>
      </c>
      <c r="D1566" s="10">
        <v>8</v>
      </c>
      <c r="E1566" s="2" t="s">
        <v>2101</v>
      </c>
      <c r="F1566" s="2" t="s">
        <v>2102</v>
      </c>
      <c r="G1566" s="2">
        <v>2</v>
      </c>
      <c r="H1566" s="2">
        <v>475</v>
      </c>
      <c r="I1566" s="2">
        <v>2</v>
      </c>
      <c r="J1566" s="2">
        <v>0</v>
      </c>
      <c r="K1566" s="2">
        <v>0</v>
      </c>
      <c r="L1566" s="2">
        <v>0</v>
      </c>
      <c r="M1566" s="2">
        <v>0</v>
      </c>
      <c r="N1566" s="2">
        <v>4</v>
      </c>
      <c r="O1566" s="2">
        <v>0</v>
      </c>
      <c r="P1566" s="2">
        <v>0</v>
      </c>
      <c r="Q1566" s="2">
        <v>0</v>
      </c>
      <c r="R1566" s="2">
        <v>1</v>
      </c>
      <c r="S1566" s="2">
        <v>0</v>
      </c>
      <c r="T1566" s="2">
        <v>0</v>
      </c>
      <c r="U1566" s="2">
        <v>192</v>
      </c>
      <c r="V1566" s="2">
        <v>1</v>
      </c>
      <c r="W1566" s="2">
        <v>0</v>
      </c>
      <c r="X1566" s="2">
        <v>0</v>
      </c>
      <c r="Y1566" s="2">
        <v>0</v>
      </c>
      <c r="Z1566" s="2">
        <v>0</v>
      </c>
      <c r="AA1566" s="2">
        <v>0</v>
      </c>
      <c r="AB1566" s="2">
        <v>1</v>
      </c>
      <c r="AC1566" s="2">
        <v>0</v>
      </c>
      <c r="AD1566" s="9">
        <v>5</v>
      </c>
      <c r="AE1566" s="42">
        <v>0</v>
      </c>
      <c r="AF1566" s="25">
        <f t="shared" si="646"/>
        <v>683</v>
      </c>
      <c r="AG1566" s="25">
        <f t="shared" si="645"/>
        <v>678</v>
      </c>
    </row>
    <row r="1567" spans="1:55" ht="15.75" x14ac:dyDescent="0.25">
      <c r="A1567" s="8" t="s">
        <v>275</v>
      </c>
      <c r="B1567" s="8" t="s">
        <v>2021</v>
      </c>
      <c r="C1567" s="9" t="s">
        <v>277</v>
      </c>
      <c r="D1567" s="10">
        <v>8</v>
      </c>
      <c r="E1567" s="2" t="s">
        <v>2101</v>
      </c>
      <c r="F1567" s="2" t="s">
        <v>2103</v>
      </c>
      <c r="G1567" s="2">
        <v>1</v>
      </c>
      <c r="H1567" s="2">
        <v>487</v>
      </c>
      <c r="I1567" s="2">
        <v>1</v>
      </c>
      <c r="J1567" s="2">
        <v>0</v>
      </c>
      <c r="K1567" s="2">
        <v>0</v>
      </c>
      <c r="L1567" s="2">
        <v>0</v>
      </c>
      <c r="M1567" s="2">
        <v>0</v>
      </c>
      <c r="N1567" s="2">
        <v>2</v>
      </c>
      <c r="O1567" s="2">
        <v>0</v>
      </c>
      <c r="P1567" s="2">
        <v>0</v>
      </c>
      <c r="Q1567" s="2">
        <v>0</v>
      </c>
      <c r="R1567" s="2">
        <v>0</v>
      </c>
      <c r="S1567" s="2">
        <v>0</v>
      </c>
      <c r="T1567" s="2">
        <v>0</v>
      </c>
      <c r="U1567" s="2">
        <v>187</v>
      </c>
      <c r="V1567" s="2">
        <v>1</v>
      </c>
      <c r="W1567" s="2">
        <v>0</v>
      </c>
      <c r="X1567" s="9">
        <v>3</v>
      </c>
      <c r="Y1567" s="9">
        <v>0</v>
      </c>
      <c r="Z1567" s="9">
        <v>0</v>
      </c>
      <c r="AA1567" s="9">
        <v>0</v>
      </c>
      <c r="AB1567" s="9">
        <v>0</v>
      </c>
      <c r="AC1567" s="9">
        <v>1</v>
      </c>
      <c r="AD1567" s="9">
        <v>7</v>
      </c>
      <c r="AE1567" s="42">
        <v>0</v>
      </c>
      <c r="AF1567" s="25">
        <f t="shared" si="646"/>
        <v>690</v>
      </c>
      <c r="AG1567" s="25">
        <f t="shared" si="645"/>
        <v>683</v>
      </c>
    </row>
    <row r="1568" spans="1:55" ht="15.75" x14ac:dyDescent="0.25">
      <c r="A1568" s="8" t="s">
        <v>275</v>
      </c>
      <c r="B1568" s="8" t="s">
        <v>2021</v>
      </c>
      <c r="C1568" s="9" t="s">
        <v>277</v>
      </c>
      <c r="D1568" s="10">
        <v>8</v>
      </c>
      <c r="E1568" s="2" t="s">
        <v>2104</v>
      </c>
      <c r="F1568" s="2" t="s">
        <v>2105</v>
      </c>
      <c r="G1568" s="2">
        <v>1</v>
      </c>
      <c r="H1568" s="2">
        <v>613</v>
      </c>
      <c r="I1568" s="2">
        <v>1</v>
      </c>
      <c r="J1568" s="2">
        <v>0</v>
      </c>
      <c r="K1568" s="2">
        <v>0</v>
      </c>
      <c r="L1568" s="2">
        <v>0</v>
      </c>
      <c r="M1568" s="2">
        <v>1</v>
      </c>
      <c r="N1568" s="2">
        <v>3</v>
      </c>
      <c r="O1568" s="2">
        <v>0</v>
      </c>
      <c r="P1568" s="2">
        <v>0</v>
      </c>
      <c r="Q1568" s="2">
        <v>0</v>
      </c>
      <c r="R1568" s="2">
        <v>0</v>
      </c>
      <c r="S1568" s="2">
        <v>0</v>
      </c>
      <c r="T1568" s="2">
        <v>0</v>
      </c>
      <c r="U1568" s="2">
        <v>171</v>
      </c>
      <c r="V1568" s="2">
        <v>1</v>
      </c>
      <c r="W1568" s="2">
        <v>0</v>
      </c>
      <c r="X1568" s="2">
        <v>0</v>
      </c>
      <c r="Y1568" s="2">
        <v>3</v>
      </c>
      <c r="Z1568" s="2">
        <v>0</v>
      </c>
      <c r="AA1568" s="2">
        <v>1</v>
      </c>
      <c r="AB1568" s="2">
        <v>0</v>
      </c>
      <c r="AC1568" s="2">
        <v>0</v>
      </c>
      <c r="AD1568" s="9">
        <v>7</v>
      </c>
      <c r="AE1568" s="42">
        <v>0</v>
      </c>
      <c r="AF1568" s="25">
        <f t="shared" si="646"/>
        <v>802</v>
      </c>
      <c r="AG1568" s="25">
        <f t="shared" si="645"/>
        <v>795</v>
      </c>
    </row>
    <row r="1569" spans="1:55" ht="15.75" x14ac:dyDescent="0.25">
      <c r="A1569" s="8" t="s">
        <v>275</v>
      </c>
      <c r="B1569" s="8" t="s">
        <v>2021</v>
      </c>
      <c r="C1569" s="9" t="s">
        <v>277</v>
      </c>
      <c r="D1569" s="10">
        <v>8</v>
      </c>
      <c r="E1569" s="2" t="s">
        <v>2106</v>
      </c>
      <c r="F1569" s="2" t="s">
        <v>2107</v>
      </c>
      <c r="G1569" s="2">
        <v>0</v>
      </c>
      <c r="H1569" s="2">
        <v>194</v>
      </c>
      <c r="I1569" s="2">
        <v>2</v>
      </c>
      <c r="J1569" s="2">
        <v>0</v>
      </c>
      <c r="K1569" s="2">
        <v>0</v>
      </c>
      <c r="L1569" s="2">
        <v>1</v>
      </c>
      <c r="M1569" s="2">
        <v>0</v>
      </c>
      <c r="N1569" s="2">
        <v>8</v>
      </c>
      <c r="O1569" s="2">
        <v>1</v>
      </c>
      <c r="P1569" s="2">
        <v>0</v>
      </c>
      <c r="Q1569" s="2">
        <v>0</v>
      </c>
      <c r="R1569" s="2">
        <v>0</v>
      </c>
      <c r="S1569" s="2">
        <v>0</v>
      </c>
      <c r="T1569" s="2">
        <v>0</v>
      </c>
      <c r="U1569" s="2">
        <v>190</v>
      </c>
      <c r="V1569" s="2">
        <v>1</v>
      </c>
      <c r="W1569" s="2">
        <v>0</v>
      </c>
      <c r="X1569" s="2">
        <v>0</v>
      </c>
      <c r="Y1569" s="2">
        <v>0</v>
      </c>
      <c r="Z1569" s="2">
        <v>1</v>
      </c>
      <c r="AA1569" s="2">
        <v>0</v>
      </c>
      <c r="AB1569" s="2">
        <v>1</v>
      </c>
      <c r="AC1569" s="2">
        <v>0</v>
      </c>
      <c r="AD1569" s="9">
        <v>3</v>
      </c>
      <c r="AE1569" s="42">
        <v>0</v>
      </c>
      <c r="AF1569" s="25">
        <f t="shared" si="646"/>
        <v>402</v>
      </c>
      <c r="AG1569" s="25">
        <f t="shared" si="645"/>
        <v>399</v>
      </c>
    </row>
    <row r="1570" spans="1:55" ht="15.75" x14ac:dyDescent="0.25">
      <c r="A1570" s="8" t="s">
        <v>275</v>
      </c>
      <c r="B1570" s="8" t="s">
        <v>2021</v>
      </c>
      <c r="C1570" s="9" t="s">
        <v>277</v>
      </c>
      <c r="D1570" s="10">
        <v>8</v>
      </c>
      <c r="E1570" s="2" t="s">
        <v>2108</v>
      </c>
      <c r="F1570" s="2" t="s">
        <v>2109</v>
      </c>
      <c r="G1570" s="2">
        <v>2</v>
      </c>
      <c r="H1570" s="2">
        <v>416</v>
      </c>
      <c r="I1570" s="2">
        <v>0</v>
      </c>
      <c r="J1570" s="2">
        <v>1</v>
      </c>
      <c r="K1570" s="2">
        <v>0</v>
      </c>
      <c r="L1570" s="2">
        <v>1</v>
      </c>
      <c r="M1570" s="2">
        <v>0</v>
      </c>
      <c r="N1570" s="2">
        <v>1</v>
      </c>
      <c r="O1570" s="2">
        <v>0</v>
      </c>
      <c r="P1570" s="2">
        <v>0</v>
      </c>
      <c r="Q1570" s="2">
        <v>0</v>
      </c>
      <c r="R1570" s="2">
        <v>0</v>
      </c>
      <c r="S1570" s="2">
        <v>0</v>
      </c>
      <c r="T1570" s="2">
        <v>0</v>
      </c>
      <c r="U1570" s="2">
        <v>167</v>
      </c>
      <c r="V1570" s="2">
        <v>4</v>
      </c>
      <c r="W1570" s="2">
        <v>1</v>
      </c>
      <c r="X1570" s="2">
        <v>0</v>
      </c>
      <c r="Y1570" s="2">
        <v>1</v>
      </c>
      <c r="Z1570" s="2">
        <v>0</v>
      </c>
      <c r="AA1570" s="2">
        <v>0</v>
      </c>
      <c r="AB1570" s="2">
        <v>1</v>
      </c>
      <c r="AC1570" s="2">
        <v>0</v>
      </c>
      <c r="AD1570" s="9">
        <v>3</v>
      </c>
      <c r="AE1570" s="42">
        <v>0</v>
      </c>
      <c r="AF1570" s="25">
        <f t="shared" si="646"/>
        <v>598</v>
      </c>
      <c r="AG1570" s="25">
        <f t="shared" si="645"/>
        <v>595</v>
      </c>
    </row>
    <row r="1571" spans="1:55" ht="15.75" x14ac:dyDescent="0.25">
      <c r="A1571" s="8" t="s">
        <v>275</v>
      </c>
      <c r="B1571" s="8" t="s">
        <v>2021</v>
      </c>
      <c r="C1571" s="9" t="s">
        <v>277</v>
      </c>
      <c r="D1571" s="10">
        <v>8</v>
      </c>
      <c r="E1571" s="2" t="s">
        <v>2110</v>
      </c>
      <c r="F1571" s="2" t="s">
        <v>2111</v>
      </c>
      <c r="G1571" s="2">
        <v>1</v>
      </c>
      <c r="H1571" s="2">
        <v>383</v>
      </c>
      <c r="I1571" s="2">
        <v>1</v>
      </c>
      <c r="J1571" s="2">
        <v>0</v>
      </c>
      <c r="K1571" s="2">
        <v>0</v>
      </c>
      <c r="L1571" s="2">
        <v>0</v>
      </c>
      <c r="M1571" s="2">
        <v>1</v>
      </c>
      <c r="N1571" s="2">
        <v>3</v>
      </c>
      <c r="O1571" s="2">
        <v>1</v>
      </c>
      <c r="P1571" s="2">
        <v>0</v>
      </c>
      <c r="Q1571" s="2">
        <v>1</v>
      </c>
      <c r="R1571" s="2">
        <v>0</v>
      </c>
      <c r="S1571" s="2">
        <v>0</v>
      </c>
      <c r="T1571" s="2">
        <v>0</v>
      </c>
      <c r="U1571" s="2">
        <v>131</v>
      </c>
      <c r="V1571" s="2">
        <v>0</v>
      </c>
      <c r="W1571" s="2">
        <v>0</v>
      </c>
      <c r="X1571" s="2">
        <v>0</v>
      </c>
      <c r="Y1571" s="2">
        <v>1</v>
      </c>
      <c r="Z1571" s="2">
        <v>0</v>
      </c>
      <c r="AA1571" s="2">
        <v>0</v>
      </c>
      <c r="AB1571" s="2">
        <v>0</v>
      </c>
      <c r="AC1571" s="2">
        <v>0</v>
      </c>
      <c r="AD1571" s="9">
        <v>6</v>
      </c>
      <c r="AE1571" s="42">
        <v>0</v>
      </c>
      <c r="AF1571" s="25">
        <f t="shared" si="646"/>
        <v>529</v>
      </c>
      <c r="AG1571" s="25">
        <f t="shared" si="645"/>
        <v>523</v>
      </c>
    </row>
    <row r="1572" spans="1:55" ht="15.75" x14ac:dyDescent="0.25">
      <c r="A1572" s="8" t="s">
        <v>275</v>
      </c>
      <c r="B1572" s="8" t="s">
        <v>2021</v>
      </c>
      <c r="C1572" s="9" t="s">
        <v>277</v>
      </c>
      <c r="D1572" s="10">
        <v>8</v>
      </c>
      <c r="E1572" s="2" t="s">
        <v>2112</v>
      </c>
      <c r="F1572" s="2" t="s">
        <v>2113</v>
      </c>
      <c r="G1572" s="2">
        <v>0</v>
      </c>
      <c r="H1572" s="2">
        <v>431</v>
      </c>
      <c r="I1572" s="2">
        <v>2</v>
      </c>
      <c r="J1572" s="2">
        <v>0</v>
      </c>
      <c r="K1572" s="2">
        <v>0</v>
      </c>
      <c r="L1572" s="2">
        <v>0</v>
      </c>
      <c r="M1572" s="2">
        <v>3</v>
      </c>
      <c r="N1572" s="2">
        <v>2</v>
      </c>
      <c r="O1572" s="2">
        <v>0</v>
      </c>
      <c r="P1572" s="2">
        <v>0</v>
      </c>
      <c r="Q1572" s="2">
        <v>1</v>
      </c>
      <c r="R1572" s="2">
        <v>0</v>
      </c>
      <c r="S1572" s="2">
        <v>0</v>
      </c>
      <c r="T1572" s="2">
        <v>0</v>
      </c>
      <c r="U1572" s="2">
        <v>170</v>
      </c>
      <c r="V1572" s="2">
        <v>0</v>
      </c>
      <c r="W1572" s="2">
        <v>1</v>
      </c>
      <c r="X1572" s="9">
        <v>0</v>
      </c>
      <c r="Y1572" s="9">
        <v>3</v>
      </c>
      <c r="Z1572" s="9">
        <v>1</v>
      </c>
      <c r="AA1572" s="9">
        <v>0</v>
      </c>
      <c r="AB1572" s="9">
        <v>0</v>
      </c>
      <c r="AC1572" s="9">
        <v>3</v>
      </c>
      <c r="AD1572" s="9">
        <v>2</v>
      </c>
      <c r="AE1572" s="42">
        <v>0</v>
      </c>
      <c r="AF1572" s="25">
        <f t="shared" si="646"/>
        <v>619</v>
      </c>
      <c r="AG1572" s="25">
        <f t="shared" si="645"/>
        <v>617</v>
      </c>
    </row>
    <row r="1573" spans="1:55" ht="15.75" x14ac:dyDescent="0.25">
      <c r="A1573" s="8" t="s">
        <v>275</v>
      </c>
      <c r="B1573" s="8" t="s">
        <v>2021</v>
      </c>
      <c r="C1573" s="9" t="s">
        <v>277</v>
      </c>
      <c r="D1573" s="10">
        <v>8</v>
      </c>
      <c r="E1573" s="2" t="s">
        <v>2112</v>
      </c>
      <c r="F1573" s="2" t="s">
        <v>2114</v>
      </c>
      <c r="G1573" s="2">
        <v>1</v>
      </c>
      <c r="H1573" s="2">
        <v>421</v>
      </c>
      <c r="I1573" s="2">
        <v>0</v>
      </c>
      <c r="J1573" s="2">
        <v>0</v>
      </c>
      <c r="K1573" s="2">
        <v>1</v>
      </c>
      <c r="L1573" s="2">
        <v>0</v>
      </c>
      <c r="M1573" s="2">
        <v>0</v>
      </c>
      <c r="N1573" s="2">
        <v>3</v>
      </c>
      <c r="O1573" s="2">
        <v>1</v>
      </c>
      <c r="P1573" s="2">
        <v>0</v>
      </c>
      <c r="Q1573" s="2">
        <v>0</v>
      </c>
      <c r="R1573" s="2">
        <v>0</v>
      </c>
      <c r="S1573" s="2">
        <v>0</v>
      </c>
      <c r="T1573" s="2">
        <v>0</v>
      </c>
      <c r="U1573" s="2">
        <v>189</v>
      </c>
      <c r="V1573" s="2">
        <v>1</v>
      </c>
      <c r="W1573" s="2">
        <v>0</v>
      </c>
      <c r="X1573" s="2">
        <v>0</v>
      </c>
      <c r="Y1573" s="2">
        <v>1</v>
      </c>
      <c r="Z1573" s="2">
        <v>0</v>
      </c>
      <c r="AA1573" s="2">
        <v>0</v>
      </c>
      <c r="AB1573" s="2">
        <v>0</v>
      </c>
      <c r="AC1573" s="2">
        <v>0</v>
      </c>
      <c r="AD1573" s="9">
        <v>8</v>
      </c>
      <c r="AE1573" s="42">
        <v>0</v>
      </c>
      <c r="AF1573" s="25">
        <f t="shared" si="646"/>
        <v>626</v>
      </c>
      <c r="AG1573" s="25">
        <f t="shared" si="645"/>
        <v>618</v>
      </c>
    </row>
    <row r="1574" spans="1:55" ht="15.75" x14ac:dyDescent="0.25">
      <c r="A1574" s="8" t="s">
        <v>275</v>
      </c>
      <c r="B1574" s="8" t="s">
        <v>2021</v>
      </c>
      <c r="C1574" s="9" t="s">
        <v>277</v>
      </c>
      <c r="D1574" s="10">
        <v>8</v>
      </c>
      <c r="E1574" s="2" t="s">
        <v>2115</v>
      </c>
      <c r="F1574" s="2" t="s">
        <v>2116</v>
      </c>
      <c r="G1574" s="2">
        <v>1</v>
      </c>
      <c r="H1574" s="2">
        <v>168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2">
        <v>3</v>
      </c>
      <c r="O1574" s="2">
        <v>0</v>
      </c>
      <c r="P1574" s="2">
        <v>0</v>
      </c>
      <c r="Q1574" s="2">
        <v>0</v>
      </c>
      <c r="R1574" s="2">
        <v>0</v>
      </c>
      <c r="S1574" s="2">
        <v>0</v>
      </c>
      <c r="T1574" s="2">
        <v>0</v>
      </c>
      <c r="U1574" s="2">
        <v>63</v>
      </c>
      <c r="V1574" s="2">
        <v>0</v>
      </c>
      <c r="W1574" s="2">
        <v>0</v>
      </c>
      <c r="X1574" s="2">
        <v>0</v>
      </c>
      <c r="Y1574" s="2">
        <v>0</v>
      </c>
      <c r="Z1574" s="2">
        <v>0</v>
      </c>
      <c r="AA1574" s="2">
        <v>0</v>
      </c>
      <c r="AB1574" s="2">
        <v>0</v>
      </c>
      <c r="AC1574" s="2">
        <v>0</v>
      </c>
      <c r="AD1574" s="9">
        <v>7</v>
      </c>
      <c r="AE1574" s="42">
        <v>0</v>
      </c>
      <c r="AF1574" s="25">
        <f t="shared" si="646"/>
        <v>242</v>
      </c>
      <c r="AG1574" s="25">
        <f t="shared" si="645"/>
        <v>235</v>
      </c>
    </row>
    <row r="1575" spans="1:55" ht="15.75" x14ac:dyDescent="0.25">
      <c r="A1575" s="8" t="s">
        <v>275</v>
      </c>
      <c r="B1575" s="8" t="s">
        <v>2021</v>
      </c>
      <c r="C1575" s="9" t="s">
        <v>277</v>
      </c>
      <c r="D1575" s="10">
        <v>8</v>
      </c>
      <c r="E1575" s="2" t="s">
        <v>2117</v>
      </c>
      <c r="F1575" s="2" t="s">
        <v>2118</v>
      </c>
      <c r="G1575" s="2">
        <v>2</v>
      </c>
      <c r="H1575" s="2">
        <v>475</v>
      </c>
      <c r="I1575" s="2">
        <v>3</v>
      </c>
      <c r="J1575" s="2">
        <v>0</v>
      </c>
      <c r="K1575" s="2">
        <v>0</v>
      </c>
      <c r="L1575" s="2">
        <v>0</v>
      </c>
      <c r="M1575" s="2">
        <v>2</v>
      </c>
      <c r="N1575" s="2">
        <v>3</v>
      </c>
      <c r="O1575" s="2">
        <v>0</v>
      </c>
      <c r="P1575" s="2">
        <v>1</v>
      </c>
      <c r="Q1575" s="2">
        <v>0</v>
      </c>
      <c r="R1575" s="2">
        <v>0</v>
      </c>
      <c r="S1575" s="2">
        <v>1</v>
      </c>
      <c r="T1575" s="2">
        <v>0</v>
      </c>
      <c r="U1575" s="2">
        <v>150</v>
      </c>
      <c r="V1575" s="2">
        <v>2</v>
      </c>
      <c r="W1575" s="2">
        <v>0</v>
      </c>
      <c r="X1575" s="2">
        <v>1</v>
      </c>
      <c r="Y1575" s="2">
        <v>0</v>
      </c>
      <c r="Z1575" s="2">
        <v>1</v>
      </c>
      <c r="AA1575" s="2">
        <v>0</v>
      </c>
      <c r="AB1575" s="2">
        <v>0</v>
      </c>
      <c r="AC1575" s="2">
        <v>1</v>
      </c>
      <c r="AD1575" s="9">
        <v>8</v>
      </c>
      <c r="AE1575" s="42">
        <v>0</v>
      </c>
      <c r="AF1575" s="25">
        <f t="shared" si="646"/>
        <v>650</v>
      </c>
      <c r="AG1575" s="25">
        <f t="shared" si="645"/>
        <v>642</v>
      </c>
    </row>
    <row r="1576" spans="1:55" s="26" customFormat="1" ht="15.75" x14ac:dyDescent="0.25">
      <c r="A1576" s="60"/>
      <c r="B1576" s="60"/>
      <c r="C1576" s="61"/>
      <c r="D1576" s="62"/>
      <c r="E1576" s="23" t="s">
        <v>2119</v>
      </c>
      <c r="F1576" s="66" t="s">
        <v>10</v>
      </c>
      <c r="G1576" s="66">
        <f>SUM(G1563:G1575)</f>
        <v>12</v>
      </c>
      <c r="H1576" s="66">
        <f t="shared" ref="H1576:AE1576" si="647">SUM(H1563:H1575)</f>
        <v>5275</v>
      </c>
      <c r="I1576" s="66">
        <f t="shared" si="647"/>
        <v>13</v>
      </c>
      <c r="J1576" s="66">
        <f t="shared" si="647"/>
        <v>1</v>
      </c>
      <c r="K1576" s="66">
        <f t="shared" si="647"/>
        <v>2</v>
      </c>
      <c r="L1576" s="66">
        <f t="shared" si="647"/>
        <v>4</v>
      </c>
      <c r="M1576" s="66">
        <f t="shared" si="647"/>
        <v>7</v>
      </c>
      <c r="N1576" s="66">
        <f t="shared" si="647"/>
        <v>39</v>
      </c>
      <c r="O1576" s="66">
        <f t="shared" si="647"/>
        <v>4</v>
      </c>
      <c r="P1576" s="66">
        <f t="shared" si="647"/>
        <v>1</v>
      </c>
      <c r="Q1576" s="66">
        <f t="shared" si="647"/>
        <v>2</v>
      </c>
      <c r="R1576" s="66">
        <f t="shared" si="647"/>
        <v>1</v>
      </c>
      <c r="S1576" s="66">
        <f t="shared" si="647"/>
        <v>1</v>
      </c>
      <c r="T1576" s="66">
        <f t="shared" si="647"/>
        <v>1</v>
      </c>
      <c r="U1576" s="66">
        <f t="shared" si="647"/>
        <v>2048</v>
      </c>
      <c r="V1576" s="66">
        <f t="shared" si="647"/>
        <v>11</v>
      </c>
      <c r="W1576" s="66">
        <f t="shared" si="647"/>
        <v>2</v>
      </c>
      <c r="X1576" s="66">
        <f t="shared" si="647"/>
        <v>5</v>
      </c>
      <c r="Y1576" s="66">
        <f t="shared" si="647"/>
        <v>11</v>
      </c>
      <c r="Z1576" s="66">
        <f t="shared" si="647"/>
        <v>3</v>
      </c>
      <c r="AA1576" s="66">
        <f t="shared" si="647"/>
        <v>2</v>
      </c>
      <c r="AB1576" s="66">
        <f t="shared" si="647"/>
        <v>3</v>
      </c>
      <c r="AC1576" s="66">
        <f t="shared" si="647"/>
        <v>5</v>
      </c>
      <c r="AD1576" s="66">
        <f t="shared" si="647"/>
        <v>67</v>
      </c>
      <c r="AE1576" s="66">
        <f t="shared" si="647"/>
        <v>0</v>
      </c>
      <c r="AF1576" s="67">
        <f t="shared" ref="AF1576:AG1576" si="648">SUM(AF1563:AF1575)</f>
        <v>7520</v>
      </c>
      <c r="AG1576" s="67">
        <f t="shared" si="648"/>
        <v>7453</v>
      </c>
      <c r="AH1576" s="83"/>
      <c r="AI1576" s="83"/>
      <c r="AJ1576" s="83"/>
      <c r="AK1576" s="83"/>
      <c r="AL1576" s="83"/>
      <c r="AM1576" s="83"/>
      <c r="AN1576" s="83"/>
      <c r="AO1576" s="83"/>
      <c r="AP1576" s="83"/>
      <c r="AQ1576" s="83"/>
      <c r="AR1576" s="83"/>
      <c r="AS1576" s="83"/>
      <c r="AT1576" s="83"/>
      <c r="AU1576" s="83"/>
      <c r="AV1576" s="83"/>
      <c r="AW1576" s="83"/>
      <c r="AX1576" s="83"/>
      <c r="AY1576" s="83"/>
      <c r="AZ1576" s="83"/>
      <c r="BA1576" s="83"/>
      <c r="BB1576" s="83"/>
      <c r="BC1576" s="83"/>
    </row>
    <row r="1577" spans="1:55" ht="15.75" x14ac:dyDescent="0.25">
      <c r="A1577" s="97"/>
      <c r="B1577" s="98"/>
      <c r="C1577" s="98"/>
      <c r="D1577" s="98"/>
      <c r="E1577" s="98"/>
      <c r="F1577" s="98"/>
      <c r="G1577" s="98"/>
      <c r="H1577" s="98"/>
      <c r="I1577" s="98"/>
      <c r="J1577" s="98"/>
      <c r="K1577" s="98"/>
      <c r="L1577" s="98"/>
      <c r="M1577" s="98"/>
      <c r="N1577" s="98"/>
      <c r="O1577" s="98"/>
      <c r="P1577" s="98"/>
      <c r="Q1577" s="98"/>
      <c r="R1577" s="98"/>
      <c r="S1577" s="98"/>
      <c r="T1577" s="98"/>
      <c r="U1577" s="98"/>
      <c r="V1577" s="98"/>
      <c r="W1577" s="98"/>
      <c r="X1577" s="98"/>
      <c r="Y1577" s="98"/>
      <c r="Z1577" s="98"/>
      <c r="AA1577" s="98"/>
      <c r="AB1577" s="98"/>
      <c r="AC1577" s="98"/>
      <c r="AD1577" s="98"/>
      <c r="AE1577" s="98"/>
      <c r="AF1577" s="98"/>
      <c r="AG1577" s="99"/>
    </row>
    <row r="1578" spans="1:55" ht="15.75" x14ac:dyDescent="0.25">
      <c r="A1578" s="8" t="s">
        <v>275</v>
      </c>
      <c r="B1578" s="8" t="s">
        <v>2021</v>
      </c>
      <c r="C1578" s="9" t="s">
        <v>277</v>
      </c>
      <c r="D1578" s="10">
        <v>9</v>
      </c>
      <c r="E1578" s="2" t="s">
        <v>2120</v>
      </c>
      <c r="F1578" s="2" t="s">
        <v>2121</v>
      </c>
      <c r="G1578" s="2">
        <v>3</v>
      </c>
      <c r="H1578" s="2">
        <v>192</v>
      </c>
      <c r="I1578" s="2">
        <v>1</v>
      </c>
      <c r="J1578" s="2">
        <v>0</v>
      </c>
      <c r="K1578" s="2">
        <v>0</v>
      </c>
      <c r="L1578" s="2">
        <v>4</v>
      </c>
      <c r="M1578" s="2">
        <v>1</v>
      </c>
      <c r="N1578" s="2">
        <v>5</v>
      </c>
      <c r="O1578" s="2">
        <v>0</v>
      </c>
      <c r="P1578" s="2">
        <v>1</v>
      </c>
      <c r="Q1578" s="2">
        <v>0</v>
      </c>
      <c r="R1578" s="2">
        <v>0</v>
      </c>
      <c r="S1578" s="2">
        <v>0</v>
      </c>
      <c r="T1578" s="2">
        <v>0</v>
      </c>
      <c r="U1578" s="2">
        <v>386</v>
      </c>
      <c r="V1578" s="2">
        <v>1</v>
      </c>
      <c r="W1578" s="2">
        <v>1</v>
      </c>
      <c r="X1578" s="2">
        <v>0</v>
      </c>
      <c r="Y1578" s="2">
        <v>1</v>
      </c>
      <c r="Z1578" s="2">
        <v>0</v>
      </c>
      <c r="AA1578" s="2">
        <v>1</v>
      </c>
      <c r="AB1578" s="2">
        <v>0</v>
      </c>
      <c r="AC1578" s="2">
        <v>0</v>
      </c>
      <c r="AD1578" s="9">
        <v>7</v>
      </c>
      <c r="AE1578" s="42">
        <v>0</v>
      </c>
      <c r="AF1578" s="25">
        <f>G1578+H1578+I1578+J1578+K1578+L1578+M1578+N1578+O1578+P1578+Q1578+R1578+S1578+T1578+U1578+V1578+W1578+X1578+Y1578+Z1578+AA1578+AB1578+AC1578+AD1578</f>
        <v>604</v>
      </c>
      <c r="AG1578" s="25">
        <f t="shared" ref="AG1578" si="649">G1578+H1578+I1578+J1578+K1578+L1578+M1578+N1578+O1578+P1578+Q1578+R1578+S1578+T1578+U1578+V1578+W1578+X1578+Z1578+Y1578+AA1578+AB1578+AC1578</f>
        <v>597</v>
      </c>
    </row>
    <row r="1579" spans="1:55" ht="15.75" x14ac:dyDescent="0.25">
      <c r="A1579" s="8" t="s">
        <v>275</v>
      </c>
      <c r="B1579" s="8" t="s">
        <v>2021</v>
      </c>
      <c r="C1579" s="9" t="s">
        <v>277</v>
      </c>
      <c r="D1579" s="10">
        <v>9</v>
      </c>
      <c r="E1579" s="2" t="s">
        <v>2122</v>
      </c>
      <c r="F1579" s="2" t="s">
        <v>2123</v>
      </c>
      <c r="G1579" s="2">
        <v>0</v>
      </c>
      <c r="H1579" s="2">
        <v>157</v>
      </c>
      <c r="I1579" s="2">
        <v>2</v>
      </c>
      <c r="J1579" s="2">
        <v>0</v>
      </c>
      <c r="K1579" s="2">
        <v>0</v>
      </c>
      <c r="L1579" s="2">
        <v>0</v>
      </c>
      <c r="M1579" s="2">
        <v>2</v>
      </c>
      <c r="N1579" s="2">
        <v>3</v>
      </c>
      <c r="O1579" s="2">
        <v>0</v>
      </c>
      <c r="P1579" s="2">
        <v>0</v>
      </c>
      <c r="Q1579" s="2">
        <v>0</v>
      </c>
      <c r="R1579" s="2">
        <v>0</v>
      </c>
      <c r="S1579" s="2">
        <v>0</v>
      </c>
      <c r="T1579" s="2">
        <v>0</v>
      </c>
      <c r="U1579" s="2">
        <v>258</v>
      </c>
      <c r="V1579" s="2">
        <v>3</v>
      </c>
      <c r="W1579" s="2">
        <v>0</v>
      </c>
      <c r="X1579" s="2">
        <v>1</v>
      </c>
      <c r="Y1579" s="2">
        <v>2</v>
      </c>
      <c r="Z1579" s="2">
        <v>1</v>
      </c>
      <c r="AA1579" s="2">
        <v>0</v>
      </c>
      <c r="AB1579" s="2">
        <v>0</v>
      </c>
      <c r="AC1579" s="2">
        <v>0</v>
      </c>
      <c r="AD1579" s="9">
        <v>8</v>
      </c>
      <c r="AE1579" s="42">
        <v>0</v>
      </c>
      <c r="AF1579" s="25">
        <f t="shared" ref="AF1579:AF1597" si="650">G1579+H1579+I1579+J1579+K1579+L1579+M1579+N1579+O1579+P1579+Q1579+R1579+S1579+T1579+U1579+V1579+W1579+X1579+Y1579+Z1579+AA1579+AB1579+AC1579+AD1579</f>
        <v>437</v>
      </c>
      <c r="AG1579" s="25">
        <f t="shared" ref="AG1579:AG1597" si="651">G1579+H1579+I1579+J1579+K1579+L1579+M1579+N1579+O1579+P1579+Q1579+R1579+S1579+T1579+U1579+V1579+W1579+X1579+Z1579+Y1579+AA1579+AB1579+AC1579</f>
        <v>429</v>
      </c>
    </row>
    <row r="1580" spans="1:55" ht="15.75" x14ac:dyDescent="0.25">
      <c r="A1580" s="8" t="s">
        <v>275</v>
      </c>
      <c r="B1580" s="8" t="s">
        <v>2021</v>
      </c>
      <c r="C1580" s="9" t="s">
        <v>277</v>
      </c>
      <c r="D1580" s="10">
        <v>9</v>
      </c>
      <c r="E1580" s="2" t="s">
        <v>2124</v>
      </c>
      <c r="F1580" s="2" t="s">
        <v>2125</v>
      </c>
      <c r="G1580" s="2">
        <v>3</v>
      </c>
      <c r="H1580" s="2">
        <v>35</v>
      </c>
      <c r="I1580" s="2">
        <v>0</v>
      </c>
      <c r="J1580" s="2">
        <v>0</v>
      </c>
      <c r="K1580" s="2">
        <v>1</v>
      </c>
      <c r="L1580" s="2">
        <v>0</v>
      </c>
      <c r="M1580" s="2">
        <v>1</v>
      </c>
      <c r="N1580" s="2">
        <v>0</v>
      </c>
      <c r="O1580" s="2">
        <v>0</v>
      </c>
      <c r="P1580" s="2">
        <v>0</v>
      </c>
      <c r="Q1580" s="2">
        <v>0</v>
      </c>
      <c r="R1580" s="2">
        <v>0</v>
      </c>
      <c r="S1580" s="2">
        <v>0</v>
      </c>
      <c r="T1580" s="2">
        <v>0</v>
      </c>
      <c r="U1580" s="2">
        <v>231</v>
      </c>
      <c r="V1580" s="2">
        <v>1</v>
      </c>
      <c r="W1580" s="2">
        <v>0</v>
      </c>
      <c r="X1580" s="9">
        <v>0</v>
      </c>
      <c r="Y1580" s="9">
        <v>3</v>
      </c>
      <c r="Z1580" s="9">
        <v>0</v>
      </c>
      <c r="AA1580" s="9">
        <v>0</v>
      </c>
      <c r="AB1580" s="9">
        <v>0</v>
      </c>
      <c r="AC1580" s="9">
        <v>0</v>
      </c>
      <c r="AD1580" s="9">
        <v>5</v>
      </c>
      <c r="AE1580" s="42">
        <v>0</v>
      </c>
      <c r="AF1580" s="25">
        <f t="shared" si="650"/>
        <v>280</v>
      </c>
      <c r="AG1580" s="25">
        <f t="shared" si="651"/>
        <v>275</v>
      </c>
    </row>
    <row r="1581" spans="1:55" ht="15.75" x14ac:dyDescent="0.25">
      <c r="A1581" s="8" t="s">
        <v>275</v>
      </c>
      <c r="B1581" s="8" t="s">
        <v>2021</v>
      </c>
      <c r="C1581" s="9" t="s">
        <v>277</v>
      </c>
      <c r="D1581" s="10">
        <v>9</v>
      </c>
      <c r="E1581" s="2" t="s">
        <v>2126</v>
      </c>
      <c r="F1581" s="2" t="s">
        <v>2127</v>
      </c>
      <c r="G1581" s="2">
        <v>1</v>
      </c>
      <c r="H1581" s="2">
        <v>67</v>
      </c>
      <c r="I1581" s="2">
        <v>1</v>
      </c>
      <c r="J1581" s="2">
        <v>1</v>
      </c>
      <c r="K1581" s="2">
        <v>2</v>
      </c>
      <c r="L1581" s="2">
        <v>0</v>
      </c>
      <c r="M1581" s="2">
        <v>1</v>
      </c>
      <c r="N1581" s="2">
        <v>2</v>
      </c>
      <c r="O1581" s="2">
        <v>0</v>
      </c>
      <c r="P1581" s="2">
        <v>0</v>
      </c>
      <c r="Q1581" s="2">
        <v>1</v>
      </c>
      <c r="R1581" s="2">
        <v>0</v>
      </c>
      <c r="S1581" s="2">
        <v>0</v>
      </c>
      <c r="T1581" s="2">
        <v>0</v>
      </c>
      <c r="U1581" s="2">
        <v>272</v>
      </c>
      <c r="V1581" s="2">
        <v>0</v>
      </c>
      <c r="W1581" s="2">
        <v>0</v>
      </c>
      <c r="X1581" s="2">
        <v>1</v>
      </c>
      <c r="Y1581" s="2">
        <v>0</v>
      </c>
      <c r="Z1581" s="2">
        <v>0</v>
      </c>
      <c r="AA1581" s="2">
        <v>0</v>
      </c>
      <c r="AB1581" s="2">
        <v>0</v>
      </c>
      <c r="AC1581" s="2">
        <v>1</v>
      </c>
      <c r="AD1581" s="9">
        <v>4</v>
      </c>
      <c r="AE1581" s="42">
        <v>0</v>
      </c>
      <c r="AF1581" s="25">
        <f t="shared" si="650"/>
        <v>354</v>
      </c>
      <c r="AG1581" s="25">
        <f t="shared" si="651"/>
        <v>350</v>
      </c>
    </row>
    <row r="1582" spans="1:55" ht="15.75" x14ac:dyDescent="0.25">
      <c r="A1582" s="8" t="s">
        <v>275</v>
      </c>
      <c r="B1582" s="8" t="s">
        <v>2021</v>
      </c>
      <c r="C1582" s="9" t="s">
        <v>277</v>
      </c>
      <c r="D1582" s="10">
        <v>9</v>
      </c>
      <c r="E1582" s="2" t="s">
        <v>2128</v>
      </c>
      <c r="F1582" s="2" t="s">
        <v>2129</v>
      </c>
      <c r="G1582" s="2">
        <v>3</v>
      </c>
      <c r="H1582" s="2">
        <v>65</v>
      </c>
      <c r="I1582" s="2">
        <v>0</v>
      </c>
      <c r="J1582" s="2">
        <v>0</v>
      </c>
      <c r="K1582" s="2">
        <v>0</v>
      </c>
      <c r="L1582" s="2">
        <v>0</v>
      </c>
      <c r="M1582" s="2">
        <v>1</v>
      </c>
      <c r="N1582" s="2">
        <v>0</v>
      </c>
      <c r="O1582" s="2">
        <v>0</v>
      </c>
      <c r="P1582" s="2">
        <v>0</v>
      </c>
      <c r="Q1582" s="2">
        <v>0</v>
      </c>
      <c r="R1582" s="2">
        <v>0</v>
      </c>
      <c r="S1582" s="2">
        <v>0</v>
      </c>
      <c r="T1582" s="2">
        <v>0</v>
      </c>
      <c r="U1582" s="2">
        <v>362</v>
      </c>
      <c r="V1582" s="2">
        <v>0</v>
      </c>
      <c r="W1582" s="2">
        <v>0</v>
      </c>
      <c r="X1582" s="2">
        <v>0</v>
      </c>
      <c r="Y1582" s="2">
        <v>2</v>
      </c>
      <c r="Z1582" s="2">
        <v>0</v>
      </c>
      <c r="AA1582" s="2">
        <v>1</v>
      </c>
      <c r="AB1582" s="2">
        <v>0</v>
      </c>
      <c r="AC1582" s="2">
        <v>2</v>
      </c>
      <c r="AD1582" s="9">
        <v>3</v>
      </c>
      <c r="AE1582" s="42">
        <v>0</v>
      </c>
      <c r="AF1582" s="25">
        <f t="shared" si="650"/>
        <v>439</v>
      </c>
      <c r="AG1582" s="25">
        <f t="shared" si="651"/>
        <v>436</v>
      </c>
    </row>
    <row r="1583" spans="1:55" ht="15.75" x14ac:dyDescent="0.25">
      <c r="A1583" s="8" t="s">
        <v>275</v>
      </c>
      <c r="B1583" s="8" t="s">
        <v>2021</v>
      </c>
      <c r="C1583" s="9" t="s">
        <v>277</v>
      </c>
      <c r="D1583" s="10">
        <v>9</v>
      </c>
      <c r="E1583" s="2" t="s">
        <v>273</v>
      </c>
      <c r="F1583" s="2" t="s">
        <v>2130</v>
      </c>
      <c r="G1583" s="2">
        <v>0</v>
      </c>
      <c r="H1583" s="2">
        <v>137</v>
      </c>
      <c r="I1583" s="2">
        <v>1</v>
      </c>
      <c r="J1583" s="2">
        <v>0</v>
      </c>
      <c r="K1583" s="2">
        <v>0</v>
      </c>
      <c r="L1583" s="2">
        <v>0</v>
      </c>
      <c r="M1583" s="2">
        <v>0</v>
      </c>
      <c r="N1583" s="2">
        <v>6</v>
      </c>
      <c r="O1583" s="2">
        <v>1</v>
      </c>
      <c r="P1583" s="2">
        <v>0</v>
      </c>
      <c r="Q1583" s="2">
        <v>2</v>
      </c>
      <c r="R1583" s="2">
        <v>2</v>
      </c>
      <c r="S1583" s="2">
        <v>0</v>
      </c>
      <c r="T1583" s="2">
        <v>0</v>
      </c>
      <c r="U1583" s="2">
        <v>171</v>
      </c>
      <c r="V1583" s="2">
        <v>4</v>
      </c>
      <c r="W1583" s="2">
        <v>0</v>
      </c>
      <c r="X1583" s="2">
        <v>0</v>
      </c>
      <c r="Y1583" s="2">
        <v>0</v>
      </c>
      <c r="Z1583" s="2">
        <v>2</v>
      </c>
      <c r="AA1583" s="2">
        <v>0</v>
      </c>
      <c r="AB1583" s="2">
        <v>2</v>
      </c>
      <c r="AC1583" s="2">
        <v>0</v>
      </c>
      <c r="AD1583" s="9">
        <v>15</v>
      </c>
      <c r="AE1583" s="42">
        <v>0</v>
      </c>
      <c r="AF1583" s="25">
        <f t="shared" si="650"/>
        <v>343</v>
      </c>
      <c r="AG1583" s="25">
        <f t="shared" si="651"/>
        <v>328</v>
      </c>
    </row>
    <row r="1584" spans="1:55" ht="15.75" x14ac:dyDescent="0.25">
      <c r="A1584" s="8" t="s">
        <v>275</v>
      </c>
      <c r="B1584" s="8" t="s">
        <v>2021</v>
      </c>
      <c r="C1584" s="9" t="s">
        <v>277</v>
      </c>
      <c r="D1584" s="10">
        <v>9</v>
      </c>
      <c r="E1584" s="2" t="s">
        <v>2131</v>
      </c>
      <c r="F1584" s="2" t="s">
        <v>2132</v>
      </c>
      <c r="G1584" s="2">
        <v>1</v>
      </c>
      <c r="H1584" s="2">
        <v>129</v>
      </c>
      <c r="I1584" s="2">
        <v>1</v>
      </c>
      <c r="J1584" s="2">
        <v>1</v>
      </c>
      <c r="K1584" s="2">
        <v>0</v>
      </c>
      <c r="L1584" s="2">
        <v>1</v>
      </c>
      <c r="M1584" s="2">
        <v>1</v>
      </c>
      <c r="N1584" s="2">
        <v>5</v>
      </c>
      <c r="O1584" s="2">
        <v>1</v>
      </c>
      <c r="P1584" s="2">
        <v>0</v>
      </c>
      <c r="Q1584" s="2">
        <v>0</v>
      </c>
      <c r="R1584" s="2">
        <v>0</v>
      </c>
      <c r="S1584" s="2">
        <v>0</v>
      </c>
      <c r="T1584" s="2">
        <v>0</v>
      </c>
      <c r="U1584" s="2">
        <v>261</v>
      </c>
      <c r="V1584" s="2">
        <v>0</v>
      </c>
      <c r="W1584" s="2">
        <v>0</v>
      </c>
      <c r="X1584" s="2">
        <v>1</v>
      </c>
      <c r="Y1584" s="2">
        <v>0</v>
      </c>
      <c r="Z1584" s="2">
        <v>0</v>
      </c>
      <c r="AA1584" s="2">
        <v>0</v>
      </c>
      <c r="AB1584" s="2">
        <v>3</v>
      </c>
      <c r="AC1584" s="2">
        <v>0</v>
      </c>
      <c r="AD1584" s="9">
        <v>2</v>
      </c>
      <c r="AE1584" s="42">
        <v>0</v>
      </c>
      <c r="AF1584" s="25">
        <f t="shared" si="650"/>
        <v>407</v>
      </c>
      <c r="AG1584" s="25">
        <f t="shared" si="651"/>
        <v>405</v>
      </c>
    </row>
    <row r="1585" spans="1:55" ht="15.75" x14ac:dyDescent="0.25">
      <c r="A1585" s="8" t="s">
        <v>275</v>
      </c>
      <c r="B1585" s="8" t="s">
        <v>2021</v>
      </c>
      <c r="C1585" s="9" t="s">
        <v>277</v>
      </c>
      <c r="D1585" s="10">
        <v>9</v>
      </c>
      <c r="E1585" s="2" t="s">
        <v>2133</v>
      </c>
      <c r="F1585" s="2" t="s">
        <v>2134</v>
      </c>
      <c r="G1585" s="2">
        <v>0</v>
      </c>
      <c r="H1585" s="2">
        <v>82</v>
      </c>
      <c r="I1585" s="2">
        <v>0</v>
      </c>
      <c r="J1585" s="2">
        <v>0</v>
      </c>
      <c r="K1585" s="2">
        <v>0</v>
      </c>
      <c r="L1585" s="2">
        <v>0</v>
      </c>
      <c r="M1585" s="2">
        <v>3</v>
      </c>
      <c r="N1585" s="2">
        <v>0</v>
      </c>
      <c r="O1585" s="2">
        <v>0</v>
      </c>
      <c r="P1585" s="2">
        <v>0</v>
      </c>
      <c r="Q1585" s="2">
        <v>0</v>
      </c>
      <c r="R1585" s="2">
        <v>0</v>
      </c>
      <c r="S1585" s="2">
        <v>0</v>
      </c>
      <c r="T1585" s="2">
        <v>0</v>
      </c>
      <c r="U1585" s="2">
        <v>237</v>
      </c>
      <c r="V1585" s="2">
        <v>0</v>
      </c>
      <c r="W1585" s="2">
        <v>0</v>
      </c>
      <c r="X1585" s="2">
        <v>0</v>
      </c>
      <c r="Y1585" s="2">
        <v>1</v>
      </c>
      <c r="Z1585" s="2">
        <v>1</v>
      </c>
      <c r="AA1585" s="2">
        <v>0</v>
      </c>
      <c r="AB1585" s="2">
        <v>0</v>
      </c>
      <c r="AC1585" s="2">
        <v>0</v>
      </c>
      <c r="AD1585" s="9">
        <v>2</v>
      </c>
      <c r="AE1585" s="42">
        <v>0</v>
      </c>
      <c r="AF1585" s="25">
        <f t="shared" si="650"/>
        <v>326</v>
      </c>
      <c r="AG1585" s="25">
        <f t="shared" si="651"/>
        <v>324</v>
      </c>
    </row>
    <row r="1586" spans="1:55" ht="15.75" x14ac:dyDescent="0.25">
      <c r="A1586" s="8" t="s">
        <v>275</v>
      </c>
      <c r="B1586" s="8" t="s">
        <v>2021</v>
      </c>
      <c r="C1586" s="9" t="s">
        <v>277</v>
      </c>
      <c r="D1586" s="10">
        <v>9</v>
      </c>
      <c r="E1586" s="2" t="s">
        <v>2135</v>
      </c>
      <c r="F1586" s="2" t="s">
        <v>2136</v>
      </c>
      <c r="G1586" s="2">
        <v>0</v>
      </c>
      <c r="H1586" s="2">
        <v>58</v>
      </c>
      <c r="I1586" s="2">
        <v>0</v>
      </c>
      <c r="J1586" s="2">
        <v>0</v>
      </c>
      <c r="K1586" s="2">
        <v>0</v>
      </c>
      <c r="L1586" s="2">
        <v>0</v>
      </c>
      <c r="M1586" s="2">
        <v>0</v>
      </c>
      <c r="N1586" s="2">
        <v>0</v>
      </c>
      <c r="O1586" s="2">
        <v>0</v>
      </c>
      <c r="P1586" s="2">
        <v>0</v>
      </c>
      <c r="Q1586" s="2">
        <v>0</v>
      </c>
      <c r="R1586" s="2">
        <v>0</v>
      </c>
      <c r="S1586" s="2">
        <v>0</v>
      </c>
      <c r="T1586" s="2">
        <v>0</v>
      </c>
      <c r="U1586" s="2">
        <v>180</v>
      </c>
      <c r="V1586" s="2">
        <v>0</v>
      </c>
      <c r="W1586" s="2">
        <v>0</v>
      </c>
      <c r="X1586" s="9">
        <v>0</v>
      </c>
      <c r="Y1586" s="9">
        <v>0</v>
      </c>
      <c r="Z1586" s="9">
        <v>0</v>
      </c>
      <c r="AA1586" s="9">
        <v>0</v>
      </c>
      <c r="AB1586" s="9">
        <v>1</v>
      </c>
      <c r="AC1586" s="9">
        <v>0</v>
      </c>
      <c r="AD1586" s="9">
        <v>1</v>
      </c>
      <c r="AE1586" s="42">
        <v>0</v>
      </c>
      <c r="AF1586" s="25">
        <f t="shared" si="650"/>
        <v>240</v>
      </c>
      <c r="AG1586" s="25">
        <f t="shared" si="651"/>
        <v>239</v>
      </c>
    </row>
    <row r="1587" spans="1:55" ht="15.75" x14ac:dyDescent="0.25">
      <c r="A1587" s="8" t="s">
        <v>275</v>
      </c>
      <c r="B1587" s="8" t="s">
        <v>2021</v>
      </c>
      <c r="C1587" s="9" t="s">
        <v>277</v>
      </c>
      <c r="D1587" s="10">
        <v>9</v>
      </c>
      <c r="E1587" s="2" t="s">
        <v>2137</v>
      </c>
      <c r="F1587" s="2" t="s">
        <v>2138</v>
      </c>
      <c r="G1587" s="2">
        <v>0</v>
      </c>
      <c r="H1587" s="2">
        <v>55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  <c r="N1587" s="2">
        <v>0</v>
      </c>
      <c r="O1587" s="2">
        <v>0</v>
      </c>
      <c r="P1587" s="2">
        <v>0</v>
      </c>
      <c r="Q1587" s="2">
        <v>0</v>
      </c>
      <c r="R1587" s="2">
        <v>0</v>
      </c>
      <c r="S1587" s="2">
        <v>0</v>
      </c>
      <c r="T1587" s="2">
        <v>0</v>
      </c>
      <c r="U1587" s="2">
        <v>92</v>
      </c>
      <c r="V1587" s="2">
        <v>0</v>
      </c>
      <c r="W1587" s="2">
        <v>0</v>
      </c>
      <c r="X1587" s="2">
        <v>0</v>
      </c>
      <c r="Y1587" s="2">
        <v>0</v>
      </c>
      <c r="Z1587" s="2">
        <v>0</v>
      </c>
      <c r="AA1587" s="2">
        <v>0</v>
      </c>
      <c r="AB1587" s="2">
        <v>0</v>
      </c>
      <c r="AC1587" s="2">
        <v>0</v>
      </c>
      <c r="AD1587" s="9">
        <v>0</v>
      </c>
      <c r="AE1587" s="42">
        <v>0</v>
      </c>
      <c r="AF1587" s="25">
        <f t="shared" si="650"/>
        <v>147</v>
      </c>
      <c r="AG1587" s="25">
        <f t="shared" si="651"/>
        <v>147</v>
      </c>
    </row>
    <row r="1588" spans="1:55" ht="15.75" x14ac:dyDescent="0.25">
      <c r="A1588" s="8" t="s">
        <v>275</v>
      </c>
      <c r="B1588" s="8" t="s">
        <v>2021</v>
      </c>
      <c r="C1588" s="9" t="s">
        <v>277</v>
      </c>
      <c r="D1588" s="10">
        <v>9</v>
      </c>
      <c r="E1588" s="2" t="s">
        <v>2139</v>
      </c>
      <c r="F1588" s="2" t="s">
        <v>2140</v>
      </c>
      <c r="G1588" s="2">
        <v>1</v>
      </c>
      <c r="H1588" s="2">
        <v>85</v>
      </c>
      <c r="I1588" s="2">
        <v>0</v>
      </c>
      <c r="J1588" s="2">
        <v>0</v>
      </c>
      <c r="K1588" s="2">
        <v>1</v>
      </c>
      <c r="L1588" s="2">
        <v>0</v>
      </c>
      <c r="M1588" s="2">
        <v>0</v>
      </c>
      <c r="N1588" s="2">
        <v>0</v>
      </c>
      <c r="O1588" s="2">
        <v>0</v>
      </c>
      <c r="P1588" s="2">
        <v>0</v>
      </c>
      <c r="Q1588" s="2">
        <v>0</v>
      </c>
      <c r="R1588" s="2">
        <v>0</v>
      </c>
      <c r="S1588" s="2">
        <v>0</v>
      </c>
      <c r="T1588" s="2">
        <v>0</v>
      </c>
      <c r="U1588" s="2">
        <v>52</v>
      </c>
      <c r="V1588" s="2">
        <v>0</v>
      </c>
      <c r="W1588" s="2">
        <v>0</v>
      </c>
      <c r="X1588" s="2">
        <v>0</v>
      </c>
      <c r="Y1588" s="2">
        <v>0</v>
      </c>
      <c r="Z1588" s="2">
        <v>0</v>
      </c>
      <c r="AA1588" s="2">
        <v>0</v>
      </c>
      <c r="AB1588" s="2">
        <v>0</v>
      </c>
      <c r="AC1588" s="2">
        <v>0</v>
      </c>
      <c r="AD1588" s="9">
        <v>3</v>
      </c>
      <c r="AE1588" s="42">
        <v>0</v>
      </c>
      <c r="AF1588" s="25">
        <f t="shared" si="650"/>
        <v>142</v>
      </c>
      <c r="AG1588" s="25">
        <f t="shared" si="651"/>
        <v>139</v>
      </c>
    </row>
    <row r="1589" spans="1:55" ht="15.75" x14ac:dyDescent="0.25">
      <c r="A1589" s="8" t="s">
        <v>275</v>
      </c>
      <c r="B1589" s="8" t="s">
        <v>2021</v>
      </c>
      <c r="C1589" s="9" t="s">
        <v>277</v>
      </c>
      <c r="D1589" s="10">
        <v>9</v>
      </c>
      <c r="E1589" s="2" t="s">
        <v>2141</v>
      </c>
      <c r="F1589" s="2" t="s">
        <v>2142</v>
      </c>
      <c r="G1589" s="2">
        <v>0</v>
      </c>
      <c r="H1589" s="2">
        <v>45</v>
      </c>
      <c r="I1589" s="2">
        <v>0</v>
      </c>
      <c r="J1589" s="2">
        <v>0</v>
      </c>
      <c r="K1589" s="2">
        <v>0</v>
      </c>
      <c r="L1589" s="2">
        <v>0</v>
      </c>
      <c r="M1589" s="2">
        <v>0</v>
      </c>
      <c r="N1589" s="2">
        <v>0</v>
      </c>
      <c r="O1589" s="2">
        <v>0</v>
      </c>
      <c r="P1589" s="2">
        <v>0</v>
      </c>
      <c r="Q1589" s="2">
        <v>0</v>
      </c>
      <c r="R1589" s="2">
        <v>0</v>
      </c>
      <c r="S1589" s="2">
        <v>0</v>
      </c>
      <c r="T1589" s="2">
        <v>0</v>
      </c>
      <c r="U1589" s="2">
        <v>59</v>
      </c>
      <c r="V1589" s="2">
        <v>0</v>
      </c>
      <c r="W1589" s="2">
        <v>0</v>
      </c>
      <c r="X1589" s="2">
        <v>0</v>
      </c>
      <c r="Y1589" s="2">
        <v>0</v>
      </c>
      <c r="Z1589" s="2">
        <v>0</v>
      </c>
      <c r="AA1589" s="2">
        <v>0</v>
      </c>
      <c r="AB1589" s="2">
        <v>0</v>
      </c>
      <c r="AC1589" s="2">
        <v>0</v>
      </c>
      <c r="AD1589" s="9">
        <v>1</v>
      </c>
      <c r="AE1589" s="42">
        <v>0</v>
      </c>
      <c r="AF1589" s="25">
        <f t="shared" si="650"/>
        <v>105</v>
      </c>
      <c r="AG1589" s="25">
        <f t="shared" si="651"/>
        <v>104</v>
      </c>
    </row>
    <row r="1590" spans="1:55" ht="15.75" x14ac:dyDescent="0.25">
      <c r="A1590" s="8" t="s">
        <v>275</v>
      </c>
      <c r="B1590" s="8" t="s">
        <v>2021</v>
      </c>
      <c r="C1590" s="9" t="s">
        <v>277</v>
      </c>
      <c r="D1590" s="10">
        <v>9</v>
      </c>
      <c r="E1590" s="2" t="s">
        <v>2143</v>
      </c>
      <c r="F1590" s="2" t="s">
        <v>2144</v>
      </c>
      <c r="G1590" s="2">
        <v>0</v>
      </c>
      <c r="H1590" s="2">
        <v>110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2">
        <v>0</v>
      </c>
      <c r="O1590" s="2">
        <v>0</v>
      </c>
      <c r="P1590" s="2">
        <v>0</v>
      </c>
      <c r="Q1590" s="2">
        <v>0</v>
      </c>
      <c r="R1590" s="2">
        <v>0</v>
      </c>
      <c r="S1590" s="2">
        <v>0</v>
      </c>
      <c r="T1590" s="2">
        <v>0</v>
      </c>
      <c r="U1590" s="2">
        <v>167</v>
      </c>
      <c r="V1590" s="2">
        <v>0</v>
      </c>
      <c r="W1590" s="2">
        <v>1</v>
      </c>
      <c r="X1590" s="2">
        <v>1</v>
      </c>
      <c r="Y1590" s="2">
        <v>1</v>
      </c>
      <c r="Z1590" s="2">
        <v>0</v>
      </c>
      <c r="AA1590" s="2">
        <v>1</v>
      </c>
      <c r="AB1590" s="2">
        <v>0</v>
      </c>
      <c r="AC1590" s="2">
        <v>0</v>
      </c>
      <c r="AD1590" s="9">
        <v>4</v>
      </c>
      <c r="AE1590" s="42">
        <v>0</v>
      </c>
      <c r="AF1590" s="25">
        <f t="shared" si="650"/>
        <v>285</v>
      </c>
      <c r="AG1590" s="25">
        <f t="shared" si="651"/>
        <v>281</v>
      </c>
    </row>
    <row r="1591" spans="1:55" ht="15.75" x14ac:dyDescent="0.25">
      <c r="A1591" s="8" t="s">
        <v>275</v>
      </c>
      <c r="B1591" s="8" t="s">
        <v>2021</v>
      </c>
      <c r="C1591" s="9" t="s">
        <v>277</v>
      </c>
      <c r="D1591" s="10">
        <v>9</v>
      </c>
      <c r="E1591" s="2" t="s">
        <v>2145</v>
      </c>
      <c r="F1591" s="2" t="s">
        <v>2146</v>
      </c>
      <c r="G1591" s="2">
        <v>0</v>
      </c>
      <c r="H1591" s="2">
        <v>245</v>
      </c>
      <c r="I1591" s="2">
        <v>3</v>
      </c>
      <c r="J1591" s="2">
        <v>0</v>
      </c>
      <c r="K1591" s="2">
        <v>0</v>
      </c>
      <c r="L1591" s="2">
        <v>1</v>
      </c>
      <c r="M1591" s="2">
        <v>0</v>
      </c>
      <c r="N1591" s="2">
        <v>2</v>
      </c>
      <c r="O1591" s="2">
        <v>0</v>
      </c>
      <c r="P1591" s="2">
        <v>0</v>
      </c>
      <c r="Q1591" s="2">
        <v>0</v>
      </c>
      <c r="R1591" s="2">
        <v>0</v>
      </c>
      <c r="S1591" s="2">
        <v>0</v>
      </c>
      <c r="T1591" s="2">
        <v>1</v>
      </c>
      <c r="U1591" s="2">
        <v>198</v>
      </c>
      <c r="V1591" s="2">
        <v>0</v>
      </c>
      <c r="W1591" s="2">
        <v>0</v>
      </c>
      <c r="X1591" s="2">
        <v>0</v>
      </c>
      <c r="Y1591" s="2">
        <v>1</v>
      </c>
      <c r="Z1591" s="2">
        <v>0</v>
      </c>
      <c r="AA1591" s="2">
        <v>0</v>
      </c>
      <c r="AB1591" s="2">
        <v>0</v>
      </c>
      <c r="AC1591" s="2">
        <v>0</v>
      </c>
      <c r="AD1591" s="9">
        <v>3</v>
      </c>
      <c r="AE1591" s="42">
        <v>0</v>
      </c>
      <c r="AF1591" s="25">
        <f t="shared" si="650"/>
        <v>454</v>
      </c>
      <c r="AG1591" s="25">
        <f t="shared" si="651"/>
        <v>451</v>
      </c>
    </row>
    <row r="1592" spans="1:55" ht="15.75" x14ac:dyDescent="0.25">
      <c r="A1592" s="8" t="s">
        <v>275</v>
      </c>
      <c r="B1592" s="8" t="s">
        <v>2021</v>
      </c>
      <c r="C1592" s="9" t="s">
        <v>277</v>
      </c>
      <c r="D1592" s="10">
        <v>9</v>
      </c>
      <c r="E1592" s="2" t="s">
        <v>2147</v>
      </c>
      <c r="F1592" s="2" t="s">
        <v>2148</v>
      </c>
      <c r="G1592" s="2">
        <v>0</v>
      </c>
      <c r="H1592" s="2">
        <v>337</v>
      </c>
      <c r="I1592" s="2">
        <v>0</v>
      </c>
      <c r="J1592" s="2">
        <v>0</v>
      </c>
      <c r="K1592" s="2">
        <v>1</v>
      </c>
      <c r="L1592" s="2">
        <v>0</v>
      </c>
      <c r="M1592" s="2">
        <v>2</v>
      </c>
      <c r="N1592" s="2">
        <v>2</v>
      </c>
      <c r="O1592" s="2">
        <v>0</v>
      </c>
      <c r="P1592" s="2">
        <v>0</v>
      </c>
      <c r="Q1592" s="2">
        <v>0</v>
      </c>
      <c r="R1592" s="2">
        <v>0</v>
      </c>
      <c r="S1592" s="2">
        <v>0</v>
      </c>
      <c r="T1592" s="2">
        <v>0</v>
      </c>
      <c r="U1592" s="2">
        <v>221</v>
      </c>
      <c r="V1592" s="2">
        <v>0</v>
      </c>
      <c r="W1592" s="2">
        <v>0</v>
      </c>
      <c r="X1592" s="2">
        <v>0</v>
      </c>
      <c r="Y1592" s="2">
        <v>1</v>
      </c>
      <c r="Z1592" s="2">
        <v>0</v>
      </c>
      <c r="AA1592" s="2">
        <v>1</v>
      </c>
      <c r="AB1592" s="2">
        <v>0</v>
      </c>
      <c r="AC1592" s="2">
        <v>0</v>
      </c>
      <c r="AD1592" s="9">
        <v>1</v>
      </c>
      <c r="AE1592" s="42">
        <v>0</v>
      </c>
      <c r="AF1592" s="25">
        <f t="shared" si="650"/>
        <v>566</v>
      </c>
      <c r="AG1592" s="25">
        <f t="shared" si="651"/>
        <v>565</v>
      </c>
    </row>
    <row r="1593" spans="1:55" ht="15.75" x14ac:dyDescent="0.25">
      <c r="A1593" s="8" t="s">
        <v>275</v>
      </c>
      <c r="B1593" s="8" t="s">
        <v>2021</v>
      </c>
      <c r="C1593" s="9" t="s">
        <v>277</v>
      </c>
      <c r="D1593" s="10">
        <v>9</v>
      </c>
      <c r="E1593" s="2" t="s">
        <v>2149</v>
      </c>
      <c r="F1593" s="2" t="s">
        <v>2150</v>
      </c>
      <c r="G1593" s="2">
        <v>0</v>
      </c>
      <c r="H1593" s="2">
        <v>122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2">
        <v>0</v>
      </c>
      <c r="O1593" s="2">
        <v>0</v>
      </c>
      <c r="P1593" s="2">
        <v>0</v>
      </c>
      <c r="Q1593" s="2">
        <v>0</v>
      </c>
      <c r="R1593" s="2">
        <v>0</v>
      </c>
      <c r="S1593" s="2">
        <v>0</v>
      </c>
      <c r="T1593" s="2">
        <v>0</v>
      </c>
      <c r="U1593" s="2">
        <v>94</v>
      </c>
      <c r="V1593" s="2">
        <v>0</v>
      </c>
      <c r="W1593" s="2">
        <v>0</v>
      </c>
      <c r="X1593" s="2">
        <v>0</v>
      </c>
      <c r="Y1593" s="2">
        <v>0</v>
      </c>
      <c r="Z1593" s="2">
        <v>0</v>
      </c>
      <c r="AA1593" s="2">
        <v>0</v>
      </c>
      <c r="AB1593" s="2">
        <v>1</v>
      </c>
      <c r="AC1593" s="2">
        <v>0</v>
      </c>
      <c r="AD1593" s="9">
        <v>3</v>
      </c>
      <c r="AE1593" s="42">
        <v>0</v>
      </c>
      <c r="AF1593" s="25">
        <f t="shared" si="650"/>
        <v>220</v>
      </c>
      <c r="AG1593" s="25">
        <f t="shared" si="651"/>
        <v>217</v>
      </c>
    </row>
    <row r="1594" spans="1:55" ht="15.75" x14ac:dyDescent="0.25">
      <c r="A1594" s="8" t="s">
        <v>275</v>
      </c>
      <c r="B1594" s="8" t="s">
        <v>2021</v>
      </c>
      <c r="C1594" s="9" t="s">
        <v>277</v>
      </c>
      <c r="D1594" s="10">
        <v>9</v>
      </c>
      <c r="E1594" s="2" t="s">
        <v>2151</v>
      </c>
      <c r="F1594" s="2" t="s">
        <v>2152</v>
      </c>
      <c r="G1594" s="2">
        <v>1</v>
      </c>
      <c r="H1594" s="2">
        <v>100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  <c r="N1594" s="2">
        <v>0</v>
      </c>
      <c r="O1594" s="2">
        <v>0</v>
      </c>
      <c r="P1594" s="2">
        <v>0</v>
      </c>
      <c r="Q1594" s="2">
        <v>0</v>
      </c>
      <c r="R1594" s="2">
        <v>0</v>
      </c>
      <c r="S1594" s="2">
        <v>0</v>
      </c>
      <c r="T1594" s="2">
        <v>0</v>
      </c>
      <c r="U1594" s="2">
        <v>136</v>
      </c>
      <c r="V1594" s="2">
        <v>0</v>
      </c>
      <c r="W1594" s="2">
        <v>0</v>
      </c>
      <c r="X1594" s="2">
        <v>0</v>
      </c>
      <c r="Y1594" s="2">
        <v>1</v>
      </c>
      <c r="Z1594" s="2">
        <v>0</v>
      </c>
      <c r="AA1594" s="2">
        <v>0</v>
      </c>
      <c r="AB1594" s="2">
        <v>0</v>
      </c>
      <c r="AC1594" s="2">
        <v>0</v>
      </c>
      <c r="AD1594" s="9">
        <v>2</v>
      </c>
      <c r="AE1594" s="42">
        <v>0</v>
      </c>
      <c r="AF1594" s="25">
        <f t="shared" si="650"/>
        <v>240</v>
      </c>
      <c r="AG1594" s="25">
        <f t="shared" si="651"/>
        <v>238</v>
      </c>
    </row>
    <row r="1595" spans="1:55" ht="15.75" x14ac:dyDescent="0.25">
      <c r="A1595" s="8" t="s">
        <v>275</v>
      </c>
      <c r="B1595" s="8" t="s">
        <v>2021</v>
      </c>
      <c r="C1595" s="9" t="s">
        <v>277</v>
      </c>
      <c r="D1595" s="10">
        <v>9</v>
      </c>
      <c r="E1595" s="2" t="s">
        <v>2153</v>
      </c>
      <c r="F1595" s="2" t="s">
        <v>2154</v>
      </c>
      <c r="G1595" s="2">
        <v>0</v>
      </c>
      <c r="H1595" s="2">
        <v>255</v>
      </c>
      <c r="I1595" s="2">
        <v>1</v>
      </c>
      <c r="J1595" s="2">
        <v>0</v>
      </c>
      <c r="K1595" s="2">
        <v>0</v>
      </c>
      <c r="L1595" s="2">
        <v>0</v>
      </c>
      <c r="M1595" s="2">
        <v>0</v>
      </c>
      <c r="N1595" s="2">
        <v>1</v>
      </c>
      <c r="O1595" s="2">
        <v>0</v>
      </c>
      <c r="P1595" s="2">
        <v>0</v>
      </c>
      <c r="Q1595" s="2">
        <v>0</v>
      </c>
      <c r="R1595" s="2">
        <v>0</v>
      </c>
      <c r="S1595" s="2">
        <v>0</v>
      </c>
      <c r="T1595" s="2">
        <v>1</v>
      </c>
      <c r="U1595" s="2">
        <v>130</v>
      </c>
      <c r="V1595" s="2">
        <v>0</v>
      </c>
      <c r="W1595" s="2">
        <v>0</v>
      </c>
      <c r="X1595" s="9">
        <v>0</v>
      </c>
      <c r="Y1595" s="9">
        <v>0</v>
      </c>
      <c r="Z1595" s="9">
        <v>0</v>
      </c>
      <c r="AA1595" s="9">
        <v>0</v>
      </c>
      <c r="AB1595" s="9">
        <v>0</v>
      </c>
      <c r="AC1595" s="9">
        <v>0</v>
      </c>
      <c r="AD1595" s="9">
        <v>0</v>
      </c>
      <c r="AE1595" s="42">
        <v>0</v>
      </c>
      <c r="AF1595" s="25">
        <f t="shared" si="650"/>
        <v>388</v>
      </c>
      <c r="AG1595" s="25">
        <f t="shared" si="651"/>
        <v>388</v>
      </c>
    </row>
    <row r="1596" spans="1:55" ht="15.75" x14ac:dyDescent="0.25">
      <c r="A1596" s="8" t="s">
        <v>275</v>
      </c>
      <c r="B1596" s="8" t="s">
        <v>2021</v>
      </c>
      <c r="C1596" s="9" t="s">
        <v>277</v>
      </c>
      <c r="D1596" s="10">
        <v>9</v>
      </c>
      <c r="E1596" s="2" t="s">
        <v>2155</v>
      </c>
      <c r="F1596" s="2" t="s">
        <v>2156</v>
      </c>
      <c r="G1596" s="2">
        <v>0</v>
      </c>
      <c r="H1596" s="2">
        <v>63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2">
        <v>0</v>
      </c>
      <c r="O1596" s="2">
        <v>0</v>
      </c>
      <c r="P1596" s="2">
        <v>0</v>
      </c>
      <c r="Q1596" s="2">
        <v>0</v>
      </c>
      <c r="R1596" s="2">
        <v>0</v>
      </c>
      <c r="S1596" s="2">
        <v>0</v>
      </c>
      <c r="T1596" s="2">
        <v>0</v>
      </c>
      <c r="U1596" s="2">
        <v>56</v>
      </c>
      <c r="V1596" s="2">
        <v>1</v>
      </c>
      <c r="W1596" s="2">
        <v>0</v>
      </c>
      <c r="X1596" s="2">
        <v>0</v>
      </c>
      <c r="Y1596" s="2">
        <v>0</v>
      </c>
      <c r="Z1596" s="2">
        <v>0</v>
      </c>
      <c r="AA1596" s="2">
        <v>0</v>
      </c>
      <c r="AB1596" s="2">
        <v>0</v>
      </c>
      <c r="AC1596" s="2">
        <v>0</v>
      </c>
      <c r="AD1596" s="9">
        <v>1</v>
      </c>
      <c r="AE1596" s="42">
        <v>0</v>
      </c>
      <c r="AF1596" s="25">
        <f t="shared" si="650"/>
        <v>121</v>
      </c>
      <c r="AG1596" s="25">
        <f t="shared" si="651"/>
        <v>120</v>
      </c>
    </row>
    <row r="1597" spans="1:55" ht="15.75" x14ac:dyDescent="0.25">
      <c r="A1597" s="8" t="s">
        <v>275</v>
      </c>
      <c r="B1597" s="8" t="s">
        <v>2021</v>
      </c>
      <c r="C1597" s="9" t="s">
        <v>277</v>
      </c>
      <c r="D1597" s="10">
        <v>9</v>
      </c>
      <c r="E1597" s="2" t="s">
        <v>2157</v>
      </c>
      <c r="F1597" s="2" t="s">
        <v>2158</v>
      </c>
      <c r="G1597" s="2">
        <v>1</v>
      </c>
      <c r="H1597" s="2">
        <v>35</v>
      </c>
      <c r="I1597" s="2">
        <v>0</v>
      </c>
      <c r="J1597" s="2">
        <v>1</v>
      </c>
      <c r="K1597" s="2">
        <v>0</v>
      </c>
      <c r="L1597" s="2">
        <v>0</v>
      </c>
      <c r="M1597" s="2">
        <v>0</v>
      </c>
      <c r="N1597" s="2">
        <v>0</v>
      </c>
      <c r="O1597" s="2">
        <v>0</v>
      </c>
      <c r="P1597" s="2">
        <v>0</v>
      </c>
      <c r="Q1597" s="2">
        <v>0</v>
      </c>
      <c r="R1597" s="2">
        <v>0</v>
      </c>
      <c r="S1597" s="2">
        <v>0</v>
      </c>
      <c r="T1597" s="2">
        <v>0</v>
      </c>
      <c r="U1597" s="2">
        <v>77</v>
      </c>
      <c r="V1597" s="2">
        <v>0</v>
      </c>
      <c r="W1597" s="2">
        <v>0</v>
      </c>
      <c r="X1597" s="2">
        <v>0</v>
      </c>
      <c r="Y1597" s="2">
        <v>0</v>
      </c>
      <c r="Z1597" s="2">
        <v>0</v>
      </c>
      <c r="AA1597" s="2">
        <v>0</v>
      </c>
      <c r="AB1597" s="2">
        <v>0</v>
      </c>
      <c r="AC1597" s="2">
        <v>0</v>
      </c>
      <c r="AD1597" s="9">
        <v>0</v>
      </c>
      <c r="AE1597" s="42">
        <v>0</v>
      </c>
      <c r="AF1597" s="25">
        <f t="shared" si="650"/>
        <v>114</v>
      </c>
      <c r="AG1597" s="25">
        <f t="shared" si="651"/>
        <v>114</v>
      </c>
    </row>
    <row r="1598" spans="1:55" s="26" customFormat="1" ht="15.75" x14ac:dyDescent="0.25">
      <c r="A1598" s="60"/>
      <c r="B1598" s="60"/>
      <c r="C1598" s="61"/>
      <c r="D1598" s="62"/>
      <c r="E1598" s="23" t="s">
        <v>2159</v>
      </c>
      <c r="F1598" s="66" t="s">
        <v>10</v>
      </c>
      <c r="G1598" s="66">
        <f>SUM(G1578:G1597)</f>
        <v>14</v>
      </c>
      <c r="H1598" s="66">
        <f t="shared" ref="H1598:AE1598" si="652">SUM(H1578:H1597)</f>
        <v>2374</v>
      </c>
      <c r="I1598" s="66">
        <f t="shared" si="652"/>
        <v>10</v>
      </c>
      <c r="J1598" s="66">
        <f t="shared" si="652"/>
        <v>3</v>
      </c>
      <c r="K1598" s="66">
        <f t="shared" si="652"/>
        <v>5</v>
      </c>
      <c r="L1598" s="66">
        <f t="shared" si="652"/>
        <v>6</v>
      </c>
      <c r="M1598" s="66">
        <f t="shared" si="652"/>
        <v>12</v>
      </c>
      <c r="N1598" s="66">
        <f t="shared" si="652"/>
        <v>26</v>
      </c>
      <c r="O1598" s="66">
        <f t="shared" si="652"/>
        <v>2</v>
      </c>
      <c r="P1598" s="66">
        <f t="shared" si="652"/>
        <v>1</v>
      </c>
      <c r="Q1598" s="66">
        <f t="shared" si="652"/>
        <v>3</v>
      </c>
      <c r="R1598" s="66">
        <f t="shared" si="652"/>
        <v>2</v>
      </c>
      <c r="S1598" s="66">
        <f t="shared" si="652"/>
        <v>0</v>
      </c>
      <c r="T1598" s="66">
        <f t="shared" si="652"/>
        <v>2</v>
      </c>
      <c r="U1598" s="66">
        <f t="shared" si="652"/>
        <v>3640</v>
      </c>
      <c r="V1598" s="66">
        <f t="shared" si="652"/>
        <v>10</v>
      </c>
      <c r="W1598" s="66">
        <f t="shared" si="652"/>
        <v>2</v>
      </c>
      <c r="X1598" s="66">
        <f t="shared" si="652"/>
        <v>4</v>
      </c>
      <c r="Y1598" s="66">
        <f t="shared" si="652"/>
        <v>13</v>
      </c>
      <c r="Z1598" s="66">
        <f t="shared" si="652"/>
        <v>4</v>
      </c>
      <c r="AA1598" s="66">
        <f t="shared" si="652"/>
        <v>4</v>
      </c>
      <c r="AB1598" s="66">
        <f t="shared" si="652"/>
        <v>7</v>
      </c>
      <c r="AC1598" s="66">
        <f t="shared" si="652"/>
        <v>3</v>
      </c>
      <c r="AD1598" s="66">
        <f t="shared" si="652"/>
        <v>65</v>
      </c>
      <c r="AE1598" s="66">
        <f t="shared" si="652"/>
        <v>0</v>
      </c>
      <c r="AF1598" s="67">
        <f t="shared" ref="AF1598:AG1598" si="653">SUM(AF1578:AF1597)</f>
        <v>6212</v>
      </c>
      <c r="AG1598" s="67">
        <f t="shared" si="653"/>
        <v>6147</v>
      </c>
      <c r="AH1598" s="83"/>
      <c r="AI1598" s="83"/>
      <c r="AJ1598" s="83"/>
      <c r="AK1598" s="83"/>
      <c r="AL1598" s="83"/>
      <c r="AM1598" s="83"/>
      <c r="AN1598" s="83"/>
      <c r="AO1598" s="83"/>
      <c r="AP1598" s="83"/>
      <c r="AQ1598" s="83"/>
      <c r="AR1598" s="83"/>
      <c r="AS1598" s="83"/>
      <c r="AT1598" s="83"/>
      <c r="AU1598" s="83"/>
      <c r="AV1598" s="83"/>
      <c r="AW1598" s="83"/>
      <c r="AX1598" s="83"/>
      <c r="AY1598" s="83"/>
      <c r="AZ1598" s="83"/>
      <c r="BA1598" s="83"/>
      <c r="BB1598" s="83"/>
      <c r="BC1598" s="83"/>
    </row>
    <row r="1599" spans="1:55" ht="15.75" x14ac:dyDescent="0.25">
      <c r="A1599" s="97"/>
      <c r="B1599" s="98"/>
      <c r="C1599" s="98"/>
      <c r="D1599" s="98"/>
      <c r="E1599" s="98"/>
      <c r="F1599" s="98"/>
      <c r="G1599" s="98"/>
      <c r="H1599" s="98"/>
      <c r="I1599" s="98"/>
      <c r="J1599" s="98"/>
      <c r="K1599" s="98"/>
      <c r="L1599" s="98"/>
      <c r="M1599" s="98"/>
      <c r="N1599" s="98"/>
      <c r="O1599" s="98"/>
      <c r="P1599" s="98"/>
      <c r="Q1599" s="98"/>
      <c r="R1599" s="98"/>
      <c r="S1599" s="98"/>
      <c r="T1599" s="98"/>
      <c r="U1599" s="98"/>
      <c r="V1599" s="98"/>
      <c r="W1599" s="98"/>
      <c r="X1599" s="98"/>
      <c r="Y1599" s="98"/>
      <c r="Z1599" s="98"/>
      <c r="AA1599" s="98"/>
      <c r="AB1599" s="98"/>
      <c r="AC1599" s="98"/>
      <c r="AD1599" s="98"/>
      <c r="AE1599" s="98"/>
      <c r="AF1599" s="98"/>
      <c r="AG1599" s="99"/>
    </row>
    <row r="1600" spans="1:55" ht="15.75" x14ac:dyDescent="0.25">
      <c r="A1600" s="8" t="s">
        <v>275</v>
      </c>
      <c r="B1600" s="8" t="s">
        <v>2021</v>
      </c>
      <c r="C1600" s="9" t="s">
        <v>277</v>
      </c>
      <c r="D1600" s="10">
        <v>10</v>
      </c>
      <c r="E1600" s="2" t="s">
        <v>2160</v>
      </c>
      <c r="F1600" s="2" t="s">
        <v>2161</v>
      </c>
      <c r="G1600" s="2">
        <v>0</v>
      </c>
      <c r="H1600" s="2">
        <v>284</v>
      </c>
      <c r="I1600" s="2">
        <v>0</v>
      </c>
      <c r="J1600" s="2">
        <v>0</v>
      </c>
      <c r="K1600" s="2">
        <v>0</v>
      </c>
      <c r="L1600" s="2">
        <v>1</v>
      </c>
      <c r="M1600" s="2">
        <v>2</v>
      </c>
      <c r="N1600" s="2">
        <v>2</v>
      </c>
      <c r="O1600" s="2">
        <v>0</v>
      </c>
      <c r="P1600" s="2">
        <v>0</v>
      </c>
      <c r="Q1600" s="2">
        <v>0</v>
      </c>
      <c r="R1600" s="2">
        <v>0</v>
      </c>
      <c r="S1600" s="2">
        <v>0</v>
      </c>
      <c r="T1600" s="2">
        <v>0</v>
      </c>
      <c r="U1600" s="2">
        <v>235</v>
      </c>
      <c r="V1600" s="2">
        <v>0</v>
      </c>
      <c r="W1600" s="2">
        <v>0</v>
      </c>
      <c r="X1600" s="9">
        <v>0</v>
      </c>
      <c r="Y1600" s="9">
        <v>1</v>
      </c>
      <c r="Z1600" s="9">
        <v>0</v>
      </c>
      <c r="AA1600" s="9">
        <v>0</v>
      </c>
      <c r="AB1600" s="9">
        <v>0</v>
      </c>
      <c r="AC1600" s="9">
        <v>0</v>
      </c>
      <c r="AD1600" s="9">
        <v>2</v>
      </c>
      <c r="AE1600" s="42">
        <v>0</v>
      </c>
      <c r="AF1600" s="25">
        <f>G1600+H1600+I1600+J1600+K1600+L1600+M1600+N1600+O1600+P1600+Q1600+R1600+S1600+T1600+U1600+V1600+W1600+X1600+Y1600+Z1600+AA1600+AB1600+AC1600+AD1600</f>
        <v>527</v>
      </c>
      <c r="AG1600" s="25">
        <f t="shared" ref="AG1600:AG1607" si="654">G1600+H1600+I1600+J1600+K1600+L1600+M1600+N1600+O1600+P1600+Q1600+R1600+S1600+T1600+U1600+V1600+W1600+X1600+Z1600+Y1600+AA1600+AB1600+AC1600</f>
        <v>525</v>
      </c>
    </row>
    <row r="1601" spans="1:55" ht="15.75" x14ac:dyDescent="0.25">
      <c r="A1601" s="8" t="s">
        <v>275</v>
      </c>
      <c r="B1601" s="8" t="s">
        <v>2021</v>
      </c>
      <c r="C1601" s="9" t="s">
        <v>277</v>
      </c>
      <c r="D1601" s="10">
        <v>10</v>
      </c>
      <c r="E1601" s="2" t="s">
        <v>2162</v>
      </c>
      <c r="F1601" s="2" t="s">
        <v>2163</v>
      </c>
      <c r="G1601" s="2">
        <v>0</v>
      </c>
      <c r="H1601" s="2">
        <v>151</v>
      </c>
      <c r="I1601" s="2">
        <v>1</v>
      </c>
      <c r="J1601" s="2">
        <v>0</v>
      </c>
      <c r="K1601" s="2">
        <v>0</v>
      </c>
      <c r="L1601" s="2">
        <v>0</v>
      </c>
      <c r="M1601" s="2">
        <v>0</v>
      </c>
      <c r="N1601" s="2">
        <v>0</v>
      </c>
      <c r="O1601" s="2">
        <v>0</v>
      </c>
      <c r="P1601" s="2">
        <v>0</v>
      </c>
      <c r="Q1601" s="2">
        <v>0</v>
      </c>
      <c r="R1601" s="2">
        <v>0</v>
      </c>
      <c r="S1601" s="2">
        <v>0</v>
      </c>
      <c r="T1601" s="2">
        <v>0</v>
      </c>
      <c r="U1601" s="2">
        <v>309</v>
      </c>
      <c r="V1601" s="2">
        <v>0</v>
      </c>
      <c r="W1601" s="2">
        <v>0</v>
      </c>
      <c r="X1601" s="2">
        <v>0</v>
      </c>
      <c r="Y1601" s="2">
        <v>1</v>
      </c>
      <c r="Z1601" s="2">
        <v>0</v>
      </c>
      <c r="AA1601" s="2">
        <v>0</v>
      </c>
      <c r="AB1601" s="2">
        <v>0</v>
      </c>
      <c r="AC1601" s="2">
        <v>0</v>
      </c>
      <c r="AD1601" s="56">
        <v>4</v>
      </c>
      <c r="AE1601" s="42">
        <v>0</v>
      </c>
      <c r="AF1601" s="25">
        <f t="shared" ref="AF1601:AF1607" si="655">G1601+H1601+I1601+J1601+K1601+L1601+M1601+N1601+O1601+P1601+Q1601+R1601+S1601+T1601+U1601+V1601+W1601+X1601+Y1601+Z1601+AA1601+AB1601+AC1601+AD1601</f>
        <v>466</v>
      </c>
      <c r="AG1601" s="25">
        <f t="shared" si="654"/>
        <v>462</v>
      </c>
    </row>
    <row r="1602" spans="1:55" ht="15.75" x14ac:dyDescent="0.25">
      <c r="A1602" s="8" t="s">
        <v>275</v>
      </c>
      <c r="B1602" s="8" t="s">
        <v>2021</v>
      </c>
      <c r="C1602" s="9" t="s">
        <v>277</v>
      </c>
      <c r="D1602" s="10">
        <v>10</v>
      </c>
      <c r="E1602" s="2" t="s">
        <v>2164</v>
      </c>
      <c r="F1602" s="2" t="s">
        <v>2165</v>
      </c>
      <c r="G1602" s="2">
        <v>0</v>
      </c>
      <c r="H1602" s="2">
        <v>81</v>
      </c>
      <c r="I1602" s="2">
        <v>2</v>
      </c>
      <c r="J1602" s="2">
        <v>0</v>
      </c>
      <c r="K1602" s="2">
        <v>0</v>
      </c>
      <c r="L1602" s="2">
        <v>3</v>
      </c>
      <c r="M1602" s="2">
        <v>2</v>
      </c>
      <c r="N1602" s="2">
        <v>1</v>
      </c>
      <c r="O1602" s="2">
        <v>0</v>
      </c>
      <c r="P1602" s="2">
        <v>0</v>
      </c>
      <c r="Q1602" s="2">
        <v>0</v>
      </c>
      <c r="R1602" s="2">
        <v>0</v>
      </c>
      <c r="S1602" s="2">
        <v>0</v>
      </c>
      <c r="T1602" s="2">
        <v>0</v>
      </c>
      <c r="U1602" s="2">
        <v>211</v>
      </c>
      <c r="V1602" s="2">
        <v>0</v>
      </c>
      <c r="W1602" s="2">
        <v>1</v>
      </c>
      <c r="X1602" s="2">
        <v>1</v>
      </c>
      <c r="Y1602" s="2">
        <v>0</v>
      </c>
      <c r="Z1602" s="2">
        <v>0</v>
      </c>
      <c r="AA1602" s="2">
        <v>3</v>
      </c>
      <c r="AB1602" s="2">
        <v>0</v>
      </c>
      <c r="AC1602" s="2">
        <v>0</v>
      </c>
      <c r="AD1602" s="56">
        <v>8</v>
      </c>
      <c r="AE1602" s="42">
        <v>0</v>
      </c>
      <c r="AF1602" s="25">
        <f t="shared" si="655"/>
        <v>313</v>
      </c>
      <c r="AG1602" s="25">
        <f t="shared" si="654"/>
        <v>305</v>
      </c>
    </row>
    <row r="1603" spans="1:55" ht="15.75" x14ac:dyDescent="0.25">
      <c r="A1603" s="8" t="s">
        <v>275</v>
      </c>
      <c r="B1603" s="8" t="s">
        <v>2021</v>
      </c>
      <c r="C1603" s="9" t="s">
        <v>277</v>
      </c>
      <c r="D1603" s="10">
        <v>10</v>
      </c>
      <c r="E1603" s="2" t="s">
        <v>2166</v>
      </c>
      <c r="F1603" s="2" t="s">
        <v>2167</v>
      </c>
      <c r="G1603" s="2">
        <v>0</v>
      </c>
      <c r="H1603" s="2">
        <v>16</v>
      </c>
      <c r="I1603" s="2">
        <v>1</v>
      </c>
      <c r="J1603" s="2">
        <v>0</v>
      </c>
      <c r="K1603" s="2">
        <v>0</v>
      </c>
      <c r="L1603" s="2">
        <v>0</v>
      </c>
      <c r="M1603" s="2">
        <v>0</v>
      </c>
      <c r="N1603" s="2">
        <v>0</v>
      </c>
      <c r="O1603" s="2">
        <v>0</v>
      </c>
      <c r="P1603" s="2">
        <v>0</v>
      </c>
      <c r="Q1603" s="2">
        <v>0</v>
      </c>
      <c r="R1603" s="2">
        <v>0</v>
      </c>
      <c r="S1603" s="2">
        <v>0</v>
      </c>
      <c r="T1603" s="2">
        <v>0</v>
      </c>
      <c r="U1603" s="2">
        <v>107</v>
      </c>
      <c r="V1603" s="2">
        <v>0</v>
      </c>
      <c r="W1603" s="2">
        <v>0</v>
      </c>
      <c r="X1603" s="2">
        <v>0</v>
      </c>
      <c r="Y1603" s="2">
        <v>0</v>
      </c>
      <c r="Z1603" s="2">
        <v>0</v>
      </c>
      <c r="AA1603" s="2">
        <v>0</v>
      </c>
      <c r="AB1603" s="2">
        <v>0</v>
      </c>
      <c r="AC1603" s="2">
        <v>0</v>
      </c>
      <c r="AD1603" s="56">
        <v>3</v>
      </c>
      <c r="AE1603" s="42">
        <v>0</v>
      </c>
      <c r="AF1603" s="25">
        <f t="shared" si="655"/>
        <v>127</v>
      </c>
      <c r="AG1603" s="25">
        <f t="shared" si="654"/>
        <v>124</v>
      </c>
    </row>
    <row r="1604" spans="1:55" ht="15.75" x14ac:dyDescent="0.25">
      <c r="A1604" s="8" t="s">
        <v>275</v>
      </c>
      <c r="B1604" s="8" t="s">
        <v>2021</v>
      </c>
      <c r="C1604" s="9" t="s">
        <v>277</v>
      </c>
      <c r="D1604" s="10">
        <v>10</v>
      </c>
      <c r="E1604" s="2" t="s">
        <v>2168</v>
      </c>
      <c r="F1604" s="2" t="s">
        <v>2169</v>
      </c>
      <c r="G1604" s="2">
        <v>0</v>
      </c>
      <c r="H1604" s="2">
        <v>74</v>
      </c>
      <c r="I1604" s="2">
        <v>0</v>
      </c>
      <c r="J1604" s="2">
        <v>0</v>
      </c>
      <c r="K1604" s="2">
        <v>1</v>
      </c>
      <c r="L1604" s="2">
        <v>2</v>
      </c>
      <c r="M1604" s="2">
        <v>1</v>
      </c>
      <c r="N1604" s="2">
        <v>1</v>
      </c>
      <c r="O1604" s="2">
        <v>1</v>
      </c>
      <c r="P1604" s="2">
        <v>0</v>
      </c>
      <c r="Q1604" s="2">
        <v>0</v>
      </c>
      <c r="R1604" s="2">
        <v>0</v>
      </c>
      <c r="S1604" s="2">
        <v>0</v>
      </c>
      <c r="T1604" s="2">
        <v>0</v>
      </c>
      <c r="U1604" s="2">
        <v>370</v>
      </c>
      <c r="V1604" s="2">
        <v>0</v>
      </c>
      <c r="W1604" s="2">
        <v>0</v>
      </c>
      <c r="X1604" s="2">
        <v>0</v>
      </c>
      <c r="Y1604" s="2">
        <v>1</v>
      </c>
      <c r="Z1604" s="2">
        <v>1</v>
      </c>
      <c r="AA1604" s="2">
        <v>0</v>
      </c>
      <c r="AB1604" s="2">
        <v>0</v>
      </c>
      <c r="AC1604" s="2">
        <v>0</v>
      </c>
      <c r="AD1604" s="56">
        <v>4</v>
      </c>
      <c r="AE1604" s="42">
        <v>0</v>
      </c>
      <c r="AF1604" s="25">
        <f t="shared" si="655"/>
        <v>456</v>
      </c>
      <c r="AG1604" s="25">
        <f t="shared" si="654"/>
        <v>452</v>
      </c>
    </row>
    <row r="1605" spans="1:55" ht="15.75" x14ac:dyDescent="0.25">
      <c r="A1605" s="8" t="s">
        <v>275</v>
      </c>
      <c r="B1605" s="8" t="s">
        <v>2021</v>
      </c>
      <c r="C1605" s="9" t="s">
        <v>277</v>
      </c>
      <c r="D1605" s="10">
        <v>10</v>
      </c>
      <c r="E1605" s="2" t="s">
        <v>2168</v>
      </c>
      <c r="F1605" s="2" t="s">
        <v>2170</v>
      </c>
      <c r="G1605" s="2">
        <v>1</v>
      </c>
      <c r="H1605" s="2">
        <v>109</v>
      </c>
      <c r="I1605" s="2">
        <v>0</v>
      </c>
      <c r="J1605" s="2">
        <v>0</v>
      </c>
      <c r="K1605" s="2">
        <v>0</v>
      </c>
      <c r="L1605" s="2">
        <v>1</v>
      </c>
      <c r="M1605" s="2">
        <v>1</v>
      </c>
      <c r="N1605" s="2">
        <v>0</v>
      </c>
      <c r="O1605" s="2">
        <v>1</v>
      </c>
      <c r="P1605" s="2">
        <v>0</v>
      </c>
      <c r="Q1605" s="2">
        <v>0</v>
      </c>
      <c r="R1605" s="2">
        <v>0</v>
      </c>
      <c r="S1605" s="2">
        <v>0</v>
      </c>
      <c r="T1605" s="2">
        <v>0</v>
      </c>
      <c r="U1605" s="2">
        <v>329</v>
      </c>
      <c r="V1605" s="2">
        <v>3</v>
      </c>
      <c r="W1605" s="2">
        <v>1</v>
      </c>
      <c r="X1605" s="2">
        <v>0</v>
      </c>
      <c r="Y1605" s="2">
        <v>2</v>
      </c>
      <c r="Z1605" s="2">
        <v>0</v>
      </c>
      <c r="AA1605" s="2">
        <v>0</v>
      </c>
      <c r="AB1605" s="2">
        <v>1</v>
      </c>
      <c r="AC1605" s="2">
        <v>0</v>
      </c>
      <c r="AD1605" s="9">
        <v>0</v>
      </c>
      <c r="AE1605" s="42">
        <v>0</v>
      </c>
      <c r="AF1605" s="25">
        <f t="shared" si="655"/>
        <v>449</v>
      </c>
      <c r="AG1605" s="25">
        <f t="shared" si="654"/>
        <v>449</v>
      </c>
    </row>
    <row r="1606" spans="1:55" ht="15.75" x14ac:dyDescent="0.25">
      <c r="A1606" s="8" t="s">
        <v>275</v>
      </c>
      <c r="B1606" s="8" t="s">
        <v>2021</v>
      </c>
      <c r="C1606" s="9" t="s">
        <v>277</v>
      </c>
      <c r="D1606" s="10">
        <v>10</v>
      </c>
      <c r="E1606" s="2" t="s">
        <v>2171</v>
      </c>
      <c r="F1606" s="2" t="s">
        <v>2172</v>
      </c>
      <c r="G1606" s="2">
        <v>0</v>
      </c>
      <c r="H1606" s="2">
        <v>101</v>
      </c>
      <c r="I1606" s="2">
        <v>0</v>
      </c>
      <c r="J1606" s="2">
        <v>0</v>
      </c>
      <c r="K1606" s="2">
        <v>0</v>
      </c>
      <c r="L1606" s="2">
        <v>0</v>
      </c>
      <c r="M1606" s="2">
        <v>2</v>
      </c>
      <c r="N1606" s="2">
        <v>1</v>
      </c>
      <c r="O1606" s="2">
        <v>0</v>
      </c>
      <c r="P1606" s="2">
        <v>0</v>
      </c>
      <c r="Q1606" s="2">
        <v>0</v>
      </c>
      <c r="R1606" s="2">
        <v>0</v>
      </c>
      <c r="S1606" s="2">
        <v>0</v>
      </c>
      <c r="T1606" s="2">
        <v>0</v>
      </c>
      <c r="U1606" s="2">
        <v>118</v>
      </c>
      <c r="V1606" s="2">
        <v>1</v>
      </c>
      <c r="W1606" s="2">
        <v>0</v>
      </c>
      <c r="X1606" s="9">
        <v>0</v>
      </c>
      <c r="Y1606" s="9">
        <v>0</v>
      </c>
      <c r="Z1606" s="9">
        <v>1</v>
      </c>
      <c r="AA1606" s="9">
        <v>0</v>
      </c>
      <c r="AB1606" s="9">
        <v>0</v>
      </c>
      <c r="AC1606" s="9">
        <v>1</v>
      </c>
      <c r="AD1606" s="9">
        <v>5</v>
      </c>
      <c r="AE1606" s="42">
        <v>0</v>
      </c>
      <c r="AF1606" s="25">
        <f t="shared" si="655"/>
        <v>230</v>
      </c>
      <c r="AG1606" s="25">
        <f t="shared" si="654"/>
        <v>225</v>
      </c>
    </row>
    <row r="1607" spans="1:55" ht="15.75" x14ac:dyDescent="0.25">
      <c r="A1607" s="8" t="s">
        <v>275</v>
      </c>
      <c r="B1607" s="8" t="s">
        <v>2021</v>
      </c>
      <c r="C1607" s="9" t="s">
        <v>277</v>
      </c>
      <c r="D1607" s="10">
        <v>10</v>
      </c>
      <c r="E1607" s="2" t="s">
        <v>2173</v>
      </c>
      <c r="F1607" s="2" t="s">
        <v>2174</v>
      </c>
      <c r="G1607" s="2">
        <v>1</v>
      </c>
      <c r="H1607" s="2">
        <v>15</v>
      </c>
      <c r="I1607" s="2">
        <v>0</v>
      </c>
      <c r="J1607" s="2">
        <v>0</v>
      </c>
      <c r="K1607" s="2">
        <v>0</v>
      </c>
      <c r="L1607" s="2">
        <v>0</v>
      </c>
      <c r="M1607" s="2">
        <v>0</v>
      </c>
      <c r="N1607" s="2">
        <v>0</v>
      </c>
      <c r="O1607" s="2">
        <v>0</v>
      </c>
      <c r="P1607" s="2">
        <v>0</v>
      </c>
      <c r="Q1607" s="2">
        <v>0</v>
      </c>
      <c r="R1607" s="2">
        <v>0</v>
      </c>
      <c r="S1607" s="2">
        <v>0</v>
      </c>
      <c r="T1607" s="2">
        <v>0</v>
      </c>
      <c r="U1607" s="2">
        <v>35</v>
      </c>
      <c r="V1607" s="2">
        <v>0</v>
      </c>
      <c r="W1607" s="2">
        <v>0</v>
      </c>
      <c r="X1607" s="2">
        <v>0</v>
      </c>
      <c r="Y1607" s="2">
        <v>0</v>
      </c>
      <c r="Z1607" s="2">
        <v>0</v>
      </c>
      <c r="AA1607" s="2">
        <v>0</v>
      </c>
      <c r="AB1607" s="2">
        <v>0</v>
      </c>
      <c r="AC1607" s="2">
        <v>0</v>
      </c>
      <c r="AD1607" s="9">
        <v>1</v>
      </c>
      <c r="AE1607" s="42">
        <v>0</v>
      </c>
      <c r="AF1607" s="25">
        <f t="shared" si="655"/>
        <v>52</v>
      </c>
      <c r="AG1607" s="25">
        <f t="shared" si="654"/>
        <v>51</v>
      </c>
    </row>
    <row r="1608" spans="1:55" s="26" customFormat="1" ht="15.75" x14ac:dyDescent="0.25">
      <c r="A1608" s="60"/>
      <c r="B1608" s="60"/>
      <c r="C1608" s="61"/>
      <c r="D1608" s="62"/>
      <c r="E1608" s="23" t="s">
        <v>220</v>
      </c>
      <c r="F1608" s="66" t="s">
        <v>10</v>
      </c>
      <c r="G1608" s="66">
        <f>SUM(G1600:G1607)</f>
        <v>2</v>
      </c>
      <c r="H1608" s="66">
        <f t="shared" ref="H1608:AE1608" si="656">SUM(H1600:H1607)</f>
        <v>831</v>
      </c>
      <c r="I1608" s="66">
        <f t="shared" si="656"/>
        <v>4</v>
      </c>
      <c r="J1608" s="66">
        <f t="shared" si="656"/>
        <v>0</v>
      </c>
      <c r="K1608" s="66">
        <f t="shared" si="656"/>
        <v>1</v>
      </c>
      <c r="L1608" s="66">
        <f t="shared" si="656"/>
        <v>7</v>
      </c>
      <c r="M1608" s="66">
        <f t="shared" si="656"/>
        <v>8</v>
      </c>
      <c r="N1608" s="66">
        <f t="shared" si="656"/>
        <v>5</v>
      </c>
      <c r="O1608" s="66">
        <f t="shared" si="656"/>
        <v>2</v>
      </c>
      <c r="P1608" s="66">
        <f t="shared" si="656"/>
        <v>0</v>
      </c>
      <c r="Q1608" s="66">
        <f t="shared" si="656"/>
        <v>0</v>
      </c>
      <c r="R1608" s="66">
        <f t="shared" si="656"/>
        <v>0</v>
      </c>
      <c r="S1608" s="66">
        <f t="shared" si="656"/>
        <v>0</v>
      </c>
      <c r="T1608" s="66">
        <f t="shared" si="656"/>
        <v>0</v>
      </c>
      <c r="U1608" s="66">
        <f t="shared" si="656"/>
        <v>1714</v>
      </c>
      <c r="V1608" s="66">
        <f t="shared" si="656"/>
        <v>4</v>
      </c>
      <c r="W1608" s="66">
        <f t="shared" si="656"/>
        <v>2</v>
      </c>
      <c r="X1608" s="66">
        <f t="shared" si="656"/>
        <v>1</v>
      </c>
      <c r="Y1608" s="66">
        <f t="shared" si="656"/>
        <v>5</v>
      </c>
      <c r="Z1608" s="66">
        <f t="shared" si="656"/>
        <v>2</v>
      </c>
      <c r="AA1608" s="66">
        <f t="shared" si="656"/>
        <v>3</v>
      </c>
      <c r="AB1608" s="66">
        <f t="shared" si="656"/>
        <v>1</v>
      </c>
      <c r="AC1608" s="66">
        <f t="shared" si="656"/>
        <v>1</v>
      </c>
      <c r="AD1608" s="66">
        <f t="shared" si="656"/>
        <v>27</v>
      </c>
      <c r="AE1608" s="66">
        <f t="shared" si="656"/>
        <v>0</v>
      </c>
      <c r="AF1608" s="67">
        <f t="shared" ref="AF1608:AG1608" si="657">SUM(AF1600:AF1607)</f>
        <v>2620</v>
      </c>
      <c r="AG1608" s="67">
        <f t="shared" si="657"/>
        <v>2593</v>
      </c>
      <c r="AH1608" s="83"/>
      <c r="AI1608" s="83"/>
      <c r="AJ1608" s="83"/>
      <c r="AK1608" s="83"/>
      <c r="AL1608" s="83"/>
      <c r="AM1608" s="83"/>
      <c r="AN1608" s="83"/>
      <c r="AO1608" s="83"/>
      <c r="AP1608" s="83"/>
      <c r="AQ1608" s="83"/>
      <c r="AR1608" s="83"/>
      <c r="AS1608" s="83"/>
      <c r="AT1608" s="83"/>
      <c r="AU1608" s="83"/>
      <c r="AV1608" s="83"/>
      <c r="AW1608" s="83"/>
      <c r="AX1608" s="83"/>
      <c r="AY1608" s="83"/>
      <c r="AZ1608" s="83"/>
      <c r="BA1608" s="83"/>
      <c r="BB1608" s="83"/>
      <c r="BC1608" s="83"/>
    </row>
    <row r="1609" spans="1:55" ht="15.75" x14ac:dyDescent="0.25">
      <c r="A1609" s="97"/>
      <c r="B1609" s="98"/>
      <c r="C1609" s="98"/>
      <c r="D1609" s="98"/>
      <c r="E1609" s="98"/>
      <c r="F1609" s="98"/>
      <c r="G1609" s="98"/>
      <c r="H1609" s="98"/>
      <c r="I1609" s="98"/>
      <c r="J1609" s="98"/>
      <c r="K1609" s="98"/>
      <c r="L1609" s="98"/>
      <c r="M1609" s="98"/>
      <c r="N1609" s="98"/>
      <c r="O1609" s="98"/>
      <c r="P1609" s="98"/>
      <c r="Q1609" s="98"/>
      <c r="R1609" s="98"/>
      <c r="S1609" s="98"/>
      <c r="T1609" s="98"/>
      <c r="U1609" s="98"/>
      <c r="V1609" s="98"/>
      <c r="W1609" s="98"/>
      <c r="X1609" s="98"/>
      <c r="Y1609" s="98"/>
      <c r="Z1609" s="98"/>
      <c r="AA1609" s="98"/>
      <c r="AB1609" s="98"/>
      <c r="AC1609" s="98"/>
      <c r="AD1609" s="98"/>
      <c r="AE1609" s="98"/>
      <c r="AF1609" s="98"/>
      <c r="AG1609" s="99"/>
    </row>
    <row r="1610" spans="1:55" ht="15.75" x14ac:dyDescent="0.25">
      <c r="A1610" s="8" t="s">
        <v>275</v>
      </c>
      <c r="B1610" s="8" t="s">
        <v>2021</v>
      </c>
      <c r="C1610" s="9" t="s">
        <v>277</v>
      </c>
      <c r="D1610" s="10">
        <v>11</v>
      </c>
      <c r="E1610" s="2" t="s">
        <v>2175</v>
      </c>
      <c r="F1610" s="2" t="s">
        <v>2176</v>
      </c>
      <c r="G1610" s="2">
        <v>1</v>
      </c>
      <c r="H1610" s="2">
        <v>150</v>
      </c>
      <c r="I1610" s="2">
        <v>0</v>
      </c>
      <c r="J1610" s="2">
        <v>0</v>
      </c>
      <c r="K1610" s="2">
        <v>0</v>
      </c>
      <c r="L1610" s="2">
        <v>1</v>
      </c>
      <c r="M1610" s="2">
        <v>0</v>
      </c>
      <c r="N1610" s="2">
        <v>1</v>
      </c>
      <c r="O1610" s="2">
        <v>0</v>
      </c>
      <c r="P1610" s="2">
        <v>0</v>
      </c>
      <c r="Q1610" s="2">
        <v>0</v>
      </c>
      <c r="R1610" s="2">
        <v>0</v>
      </c>
      <c r="S1610" s="2">
        <v>0</v>
      </c>
      <c r="T1610" s="2">
        <v>1</v>
      </c>
      <c r="U1610" s="2">
        <v>88</v>
      </c>
      <c r="V1610" s="2">
        <v>0</v>
      </c>
      <c r="W1610" s="2">
        <v>0</v>
      </c>
      <c r="X1610" s="2">
        <v>0</v>
      </c>
      <c r="Y1610" s="2">
        <v>0</v>
      </c>
      <c r="Z1610" s="2">
        <v>0</v>
      </c>
      <c r="AA1610" s="2">
        <v>0</v>
      </c>
      <c r="AB1610" s="2">
        <v>0</v>
      </c>
      <c r="AC1610" s="2">
        <v>0</v>
      </c>
      <c r="AD1610" s="9">
        <v>2</v>
      </c>
      <c r="AE1610" s="42">
        <v>0</v>
      </c>
      <c r="AF1610" s="25">
        <f>G1610+H1610+I1610+J1610+K1610+L1610+M1610+N1610+O1610+P1610+Q1610+R1610+S1610+T1610+U1610+V1610+W1610+X1610+Y1610+Z1610+AA1610+AB1610+AC1610+AD1610</f>
        <v>244</v>
      </c>
      <c r="AG1610" s="25">
        <f t="shared" ref="AG1610:AG1611" si="658">G1610+H1610+I1610+J1610+K1610+L1610+M1610+N1610+O1610+P1610+Q1610+R1610+S1610+T1610+U1610+V1610+W1610+X1610+Z1610+Y1610+AA1610+AB1610+AC1610</f>
        <v>242</v>
      </c>
    </row>
    <row r="1611" spans="1:55" ht="15.75" x14ac:dyDescent="0.25">
      <c r="A1611" s="8" t="s">
        <v>275</v>
      </c>
      <c r="B1611" s="8" t="s">
        <v>2021</v>
      </c>
      <c r="C1611" s="9" t="s">
        <v>277</v>
      </c>
      <c r="D1611" s="10">
        <v>11</v>
      </c>
      <c r="E1611" s="2" t="s">
        <v>2177</v>
      </c>
      <c r="F1611" s="2" t="s">
        <v>2178</v>
      </c>
      <c r="G1611" s="2">
        <v>0</v>
      </c>
      <c r="H1611" s="2">
        <v>98</v>
      </c>
      <c r="I1611" s="2">
        <v>0</v>
      </c>
      <c r="J1611" s="2">
        <v>0</v>
      </c>
      <c r="K1611" s="2">
        <v>0</v>
      </c>
      <c r="L1611" s="2">
        <v>1</v>
      </c>
      <c r="M1611" s="2">
        <v>1</v>
      </c>
      <c r="N1611" s="2">
        <v>3</v>
      </c>
      <c r="O1611" s="2">
        <v>0</v>
      </c>
      <c r="P1611" s="2">
        <v>0</v>
      </c>
      <c r="Q1611" s="2">
        <v>0</v>
      </c>
      <c r="R1611" s="2">
        <v>0</v>
      </c>
      <c r="S1611" s="2">
        <v>0</v>
      </c>
      <c r="T1611" s="2">
        <v>0</v>
      </c>
      <c r="U1611" s="2">
        <v>37</v>
      </c>
      <c r="V1611" s="2">
        <v>1</v>
      </c>
      <c r="W1611" s="2">
        <v>0</v>
      </c>
      <c r="X1611" s="9">
        <v>0</v>
      </c>
      <c r="Y1611" s="9">
        <v>0</v>
      </c>
      <c r="Z1611" s="9">
        <v>0</v>
      </c>
      <c r="AA1611" s="9">
        <v>0</v>
      </c>
      <c r="AB1611" s="9">
        <v>1</v>
      </c>
      <c r="AC1611" s="9">
        <v>0</v>
      </c>
      <c r="AD1611" s="9">
        <v>2</v>
      </c>
      <c r="AE1611" s="42">
        <v>0</v>
      </c>
      <c r="AF1611" s="25">
        <f>G1611+H1611+I1611+J1611+K1611+L1611+M1611+N1611+O1611+P1611+Q1611+R1611+S1611+T1611+U1611+V1611+W1611+X1611+Y1611+Z1611+AA1611+AB1611+AC1611+AD1611</f>
        <v>144</v>
      </c>
      <c r="AG1611" s="25">
        <f t="shared" si="658"/>
        <v>142</v>
      </c>
    </row>
    <row r="1612" spans="1:55" s="26" customFormat="1" ht="15.75" x14ac:dyDescent="0.25">
      <c r="A1612" s="60"/>
      <c r="B1612" s="60"/>
      <c r="C1612" s="61"/>
      <c r="D1612" s="62"/>
      <c r="E1612" s="23" t="s">
        <v>13</v>
      </c>
      <c r="F1612" s="66" t="s">
        <v>10</v>
      </c>
      <c r="G1612" s="66">
        <f>SUM(G1610:G1611)</f>
        <v>1</v>
      </c>
      <c r="H1612" s="66">
        <f t="shared" ref="H1612:AE1612" si="659">SUM(H1610:H1611)</f>
        <v>248</v>
      </c>
      <c r="I1612" s="66">
        <f t="shared" si="659"/>
        <v>0</v>
      </c>
      <c r="J1612" s="66">
        <f t="shared" si="659"/>
        <v>0</v>
      </c>
      <c r="K1612" s="66">
        <f t="shared" si="659"/>
        <v>0</v>
      </c>
      <c r="L1612" s="66">
        <f t="shared" si="659"/>
        <v>2</v>
      </c>
      <c r="M1612" s="66">
        <f t="shared" si="659"/>
        <v>1</v>
      </c>
      <c r="N1612" s="66">
        <f t="shared" si="659"/>
        <v>4</v>
      </c>
      <c r="O1612" s="66">
        <f t="shared" si="659"/>
        <v>0</v>
      </c>
      <c r="P1612" s="66">
        <f t="shared" si="659"/>
        <v>0</v>
      </c>
      <c r="Q1612" s="66">
        <f t="shared" si="659"/>
        <v>0</v>
      </c>
      <c r="R1612" s="66">
        <f t="shared" si="659"/>
        <v>0</v>
      </c>
      <c r="S1612" s="66">
        <f t="shared" si="659"/>
        <v>0</v>
      </c>
      <c r="T1612" s="66">
        <f t="shared" si="659"/>
        <v>1</v>
      </c>
      <c r="U1612" s="66">
        <f t="shared" si="659"/>
        <v>125</v>
      </c>
      <c r="V1612" s="66">
        <f t="shared" si="659"/>
        <v>1</v>
      </c>
      <c r="W1612" s="66">
        <f t="shared" si="659"/>
        <v>0</v>
      </c>
      <c r="X1612" s="66">
        <f t="shared" si="659"/>
        <v>0</v>
      </c>
      <c r="Y1612" s="66">
        <f t="shared" si="659"/>
        <v>0</v>
      </c>
      <c r="Z1612" s="66">
        <f t="shared" si="659"/>
        <v>0</v>
      </c>
      <c r="AA1612" s="66">
        <f t="shared" si="659"/>
        <v>0</v>
      </c>
      <c r="AB1612" s="66">
        <f t="shared" si="659"/>
        <v>1</v>
      </c>
      <c r="AC1612" s="66">
        <f t="shared" si="659"/>
        <v>0</v>
      </c>
      <c r="AD1612" s="66">
        <f t="shared" si="659"/>
        <v>4</v>
      </c>
      <c r="AE1612" s="66">
        <f t="shared" si="659"/>
        <v>0</v>
      </c>
      <c r="AF1612" s="67">
        <f t="shared" ref="AF1612:AG1612" si="660">SUM(AF1610:AF1611)</f>
        <v>388</v>
      </c>
      <c r="AG1612" s="67">
        <f t="shared" si="660"/>
        <v>384</v>
      </c>
      <c r="AH1612" s="83"/>
      <c r="AI1612" s="83"/>
      <c r="AJ1612" s="83"/>
      <c r="AK1612" s="83"/>
      <c r="AL1612" s="83"/>
      <c r="AM1612" s="83"/>
      <c r="AN1612" s="83"/>
      <c r="AO1612" s="83"/>
      <c r="AP1612" s="83"/>
      <c r="AQ1612" s="83"/>
      <c r="AR1612" s="83"/>
      <c r="AS1612" s="83"/>
      <c r="AT1612" s="83"/>
      <c r="AU1612" s="83"/>
      <c r="AV1612" s="83"/>
      <c r="AW1612" s="83"/>
      <c r="AX1612" s="83"/>
      <c r="AY1612" s="83"/>
      <c r="AZ1612" s="83"/>
      <c r="BA1612" s="83"/>
      <c r="BB1612" s="83"/>
      <c r="BC1612" s="83"/>
    </row>
    <row r="1613" spans="1:55" ht="15.75" x14ac:dyDescent="0.25">
      <c r="A1613" s="97"/>
      <c r="B1613" s="98"/>
      <c r="C1613" s="98"/>
      <c r="D1613" s="98"/>
      <c r="E1613" s="98"/>
      <c r="F1613" s="98"/>
      <c r="G1613" s="98"/>
      <c r="H1613" s="98"/>
      <c r="I1613" s="98"/>
      <c r="J1613" s="98"/>
      <c r="K1613" s="98"/>
      <c r="L1613" s="98"/>
      <c r="M1613" s="98"/>
      <c r="N1613" s="98"/>
      <c r="O1613" s="98"/>
      <c r="P1613" s="98"/>
      <c r="Q1613" s="98"/>
      <c r="R1613" s="98"/>
      <c r="S1613" s="98"/>
      <c r="T1613" s="98"/>
      <c r="U1613" s="98"/>
      <c r="V1613" s="98"/>
      <c r="W1613" s="98"/>
      <c r="X1613" s="98"/>
      <c r="Y1613" s="98"/>
      <c r="Z1613" s="98"/>
      <c r="AA1613" s="98"/>
      <c r="AB1613" s="98"/>
      <c r="AC1613" s="98"/>
      <c r="AD1613" s="98"/>
      <c r="AE1613" s="98"/>
      <c r="AF1613" s="98"/>
      <c r="AG1613" s="99"/>
    </row>
    <row r="1614" spans="1:55" ht="15.75" x14ac:dyDescent="0.25">
      <c r="A1614" s="8" t="s">
        <v>275</v>
      </c>
      <c r="B1614" s="8" t="s">
        <v>2021</v>
      </c>
      <c r="C1614" s="9" t="s">
        <v>277</v>
      </c>
      <c r="D1614" s="10">
        <v>12</v>
      </c>
      <c r="E1614" s="2" t="s">
        <v>2179</v>
      </c>
      <c r="F1614" s="2" t="s">
        <v>2180</v>
      </c>
      <c r="G1614" s="2">
        <v>3</v>
      </c>
      <c r="H1614" s="2">
        <v>76</v>
      </c>
      <c r="I1614" s="2">
        <v>1</v>
      </c>
      <c r="J1614" s="2">
        <v>0</v>
      </c>
      <c r="K1614" s="2">
        <v>0</v>
      </c>
      <c r="L1614" s="2">
        <v>0</v>
      </c>
      <c r="M1614" s="2">
        <v>0</v>
      </c>
      <c r="N1614" s="2">
        <v>4</v>
      </c>
      <c r="O1614" s="2">
        <v>0</v>
      </c>
      <c r="P1614" s="2">
        <v>0</v>
      </c>
      <c r="Q1614" s="2">
        <v>0</v>
      </c>
      <c r="R1614" s="2">
        <v>0</v>
      </c>
      <c r="S1614" s="2">
        <v>1</v>
      </c>
      <c r="T1614" s="2">
        <v>1</v>
      </c>
      <c r="U1614" s="2">
        <v>396</v>
      </c>
      <c r="V1614" s="2">
        <v>1</v>
      </c>
      <c r="W1614" s="2">
        <v>0</v>
      </c>
      <c r="X1614" s="2">
        <v>0</v>
      </c>
      <c r="Y1614" s="2">
        <v>2</v>
      </c>
      <c r="Z1614" s="2">
        <v>0</v>
      </c>
      <c r="AA1614" s="2">
        <v>0</v>
      </c>
      <c r="AB1614" s="2">
        <v>1</v>
      </c>
      <c r="AC1614" s="2">
        <v>0</v>
      </c>
      <c r="AD1614" s="9">
        <v>8</v>
      </c>
      <c r="AE1614" s="42">
        <v>0</v>
      </c>
      <c r="AF1614" s="25">
        <f>G1614+H1614+I1614+J1614+K1614+L1614+M1614+N1614+O1614+P1614+Q1614+R1614+S1614+T1614+U1614+V1614+W1614+X1614+Y1614+Z1614+AA1614+AB1614+AC1614+AD1614</f>
        <v>494</v>
      </c>
      <c r="AG1614" s="25">
        <f t="shared" ref="AG1614:AG1616" si="661">G1614+H1614+I1614+J1614+K1614+L1614+M1614+N1614+O1614+P1614+Q1614+R1614+S1614+T1614+U1614+V1614+W1614+X1614+Z1614+Y1614+AA1614+AB1614+AC1614</f>
        <v>486</v>
      </c>
    </row>
    <row r="1615" spans="1:55" ht="15.75" x14ac:dyDescent="0.25">
      <c r="A1615" s="8" t="s">
        <v>275</v>
      </c>
      <c r="B1615" s="8" t="s">
        <v>2021</v>
      </c>
      <c r="C1615" s="9" t="s">
        <v>277</v>
      </c>
      <c r="D1615" s="10">
        <v>12</v>
      </c>
      <c r="E1615" s="2" t="s">
        <v>2181</v>
      </c>
      <c r="F1615" s="2" t="s">
        <v>2182</v>
      </c>
      <c r="G1615" s="2">
        <v>2</v>
      </c>
      <c r="H1615" s="2">
        <v>70</v>
      </c>
      <c r="I1615" s="2">
        <v>0</v>
      </c>
      <c r="J1615" s="2">
        <v>0</v>
      </c>
      <c r="K1615" s="2">
        <v>0</v>
      </c>
      <c r="L1615" s="2">
        <v>0</v>
      </c>
      <c r="M1615" s="2">
        <v>1</v>
      </c>
      <c r="N1615" s="2">
        <v>1</v>
      </c>
      <c r="O1615" s="2">
        <v>0</v>
      </c>
      <c r="P1615" s="2">
        <v>0</v>
      </c>
      <c r="Q1615" s="2">
        <v>0</v>
      </c>
      <c r="R1615" s="2">
        <v>0</v>
      </c>
      <c r="S1615" s="2">
        <v>0</v>
      </c>
      <c r="T1615" s="2">
        <v>0</v>
      </c>
      <c r="U1615" s="2">
        <v>199</v>
      </c>
      <c r="V1615" s="2">
        <v>0</v>
      </c>
      <c r="W1615" s="2">
        <v>0</v>
      </c>
      <c r="X1615" s="9">
        <v>1</v>
      </c>
      <c r="Y1615" s="9">
        <v>1</v>
      </c>
      <c r="Z1615" s="9">
        <v>0</v>
      </c>
      <c r="AA1615" s="9">
        <v>0</v>
      </c>
      <c r="AB1615" s="9">
        <v>0</v>
      </c>
      <c r="AC1615" s="9">
        <v>0</v>
      </c>
      <c r="AD1615" s="9">
        <v>4</v>
      </c>
      <c r="AE1615" s="42">
        <v>0</v>
      </c>
      <c r="AF1615" s="25">
        <f t="shared" ref="AF1615:AF1616" si="662">G1615+H1615+I1615+J1615+K1615+L1615+M1615+N1615+O1615+P1615+Q1615+R1615+S1615+T1615+U1615+V1615+W1615+X1615+Y1615+Z1615+AA1615+AB1615+AC1615+AD1615</f>
        <v>279</v>
      </c>
      <c r="AG1615" s="25">
        <f t="shared" si="661"/>
        <v>275</v>
      </c>
    </row>
    <row r="1616" spans="1:55" ht="15.75" x14ac:dyDescent="0.25">
      <c r="A1616" s="8" t="s">
        <v>275</v>
      </c>
      <c r="B1616" s="8" t="s">
        <v>2021</v>
      </c>
      <c r="C1616" s="9" t="s">
        <v>277</v>
      </c>
      <c r="D1616" s="10">
        <v>12</v>
      </c>
      <c r="E1616" s="2" t="s">
        <v>2183</v>
      </c>
      <c r="F1616" s="2" t="s">
        <v>2184</v>
      </c>
      <c r="G1616" s="2">
        <v>2</v>
      </c>
      <c r="H1616" s="2">
        <v>91</v>
      </c>
      <c r="I1616" s="2">
        <v>0</v>
      </c>
      <c r="J1616" s="2">
        <v>0</v>
      </c>
      <c r="K1616" s="2">
        <v>0</v>
      </c>
      <c r="L1616" s="2">
        <v>1</v>
      </c>
      <c r="M1616" s="2">
        <v>1</v>
      </c>
      <c r="N1616" s="2">
        <v>1</v>
      </c>
      <c r="O1616" s="2">
        <v>1</v>
      </c>
      <c r="P1616" s="2">
        <v>0</v>
      </c>
      <c r="Q1616" s="2">
        <v>1</v>
      </c>
      <c r="R1616" s="2">
        <v>0</v>
      </c>
      <c r="S1616" s="2">
        <v>0</v>
      </c>
      <c r="T1616" s="2">
        <v>0</v>
      </c>
      <c r="U1616" s="2">
        <v>182</v>
      </c>
      <c r="V1616" s="2">
        <v>1</v>
      </c>
      <c r="W1616" s="2">
        <v>0</v>
      </c>
      <c r="X1616" s="2">
        <v>0</v>
      </c>
      <c r="Y1616" s="2">
        <v>1</v>
      </c>
      <c r="Z1616" s="2">
        <v>1</v>
      </c>
      <c r="AA1616" s="2">
        <v>1</v>
      </c>
      <c r="AB1616" s="2">
        <v>0</v>
      </c>
      <c r="AC1616" s="2">
        <v>0</v>
      </c>
      <c r="AD1616" s="9">
        <v>1</v>
      </c>
      <c r="AE1616" s="42">
        <v>0</v>
      </c>
      <c r="AF1616" s="25">
        <f t="shared" si="662"/>
        <v>285</v>
      </c>
      <c r="AG1616" s="25">
        <f t="shared" si="661"/>
        <v>284</v>
      </c>
    </row>
    <row r="1617" spans="1:55" s="26" customFormat="1" ht="15.75" x14ac:dyDescent="0.25">
      <c r="A1617" s="60"/>
      <c r="B1617" s="60"/>
      <c r="C1617" s="61"/>
      <c r="D1617" s="62"/>
      <c r="E1617" s="23" t="s">
        <v>12</v>
      </c>
      <c r="F1617" s="66" t="s">
        <v>10</v>
      </c>
      <c r="G1617" s="66">
        <f>SUM(G1614:G1616)</f>
        <v>7</v>
      </c>
      <c r="H1617" s="66">
        <f t="shared" ref="H1617:AE1617" si="663">SUM(H1614:H1616)</f>
        <v>237</v>
      </c>
      <c r="I1617" s="66">
        <f t="shared" si="663"/>
        <v>1</v>
      </c>
      <c r="J1617" s="66">
        <f t="shared" si="663"/>
        <v>0</v>
      </c>
      <c r="K1617" s="66">
        <f t="shared" si="663"/>
        <v>0</v>
      </c>
      <c r="L1617" s="66">
        <f t="shared" si="663"/>
        <v>1</v>
      </c>
      <c r="M1617" s="66">
        <f t="shared" si="663"/>
        <v>2</v>
      </c>
      <c r="N1617" s="66">
        <f t="shared" si="663"/>
        <v>6</v>
      </c>
      <c r="O1617" s="66">
        <f t="shared" si="663"/>
        <v>1</v>
      </c>
      <c r="P1617" s="66">
        <f t="shared" si="663"/>
        <v>0</v>
      </c>
      <c r="Q1617" s="66">
        <f t="shared" si="663"/>
        <v>1</v>
      </c>
      <c r="R1617" s="66">
        <f t="shared" si="663"/>
        <v>0</v>
      </c>
      <c r="S1617" s="66">
        <f t="shared" si="663"/>
        <v>1</v>
      </c>
      <c r="T1617" s="66">
        <f t="shared" si="663"/>
        <v>1</v>
      </c>
      <c r="U1617" s="66">
        <f t="shared" si="663"/>
        <v>777</v>
      </c>
      <c r="V1617" s="66">
        <f t="shared" si="663"/>
        <v>2</v>
      </c>
      <c r="W1617" s="66">
        <f t="shared" si="663"/>
        <v>0</v>
      </c>
      <c r="X1617" s="66">
        <f t="shared" si="663"/>
        <v>1</v>
      </c>
      <c r="Y1617" s="66">
        <f t="shared" si="663"/>
        <v>4</v>
      </c>
      <c r="Z1617" s="66">
        <f t="shared" si="663"/>
        <v>1</v>
      </c>
      <c r="AA1617" s="66">
        <f t="shared" si="663"/>
        <v>1</v>
      </c>
      <c r="AB1617" s="66">
        <f t="shared" si="663"/>
        <v>1</v>
      </c>
      <c r="AC1617" s="66">
        <f t="shared" si="663"/>
        <v>0</v>
      </c>
      <c r="AD1617" s="66">
        <f t="shared" si="663"/>
        <v>13</v>
      </c>
      <c r="AE1617" s="66">
        <f t="shared" si="663"/>
        <v>0</v>
      </c>
      <c r="AF1617" s="67">
        <f t="shared" ref="AF1617:AG1617" si="664">SUM(AF1614:AF1616)</f>
        <v>1058</v>
      </c>
      <c r="AG1617" s="67">
        <f t="shared" si="664"/>
        <v>1045</v>
      </c>
      <c r="AH1617" s="83"/>
      <c r="AI1617" s="83"/>
      <c r="AJ1617" s="83"/>
      <c r="AK1617" s="83"/>
      <c r="AL1617" s="83"/>
      <c r="AM1617" s="83"/>
      <c r="AN1617" s="83"/>
      <c r="AO1617" s="83"/>
      <c r="AP1617" s="83"/>
      <c r="AQ1617" s="83"/>
      <c r="AR1617" s="83"/>
      <c r="AS1617" s="83"/>
      <c r="AT1617" s="83"/>
      <c r="AU1617" s="83"/>
      <c r="AV1617" s="83"/>
      <c r="AW1617" s="83"/>
      <c r="AX1617" s="83"/>
      <c r="AY1617" s="83"/>
      <c r="AZ1617" s="83"/>
      <c r="BA1617" s="83"/>
      <c r="BB1617" s="83"/>
      <c r="BC1617" s="83"/>
    </row>
    <row r="1618" spans="1:55" ht="15.75" x14ac:dyDescent="0.25">
      <c r="A1618" s="97"/>
      <c r="B1618" s="98"/>
      <c r="C1618" s="98"/>
      <c r="D1618" s="98"/>
      <c r="E1618" s="98"/>
      <c r="F1618" s="98"/>
      <c r="G1618" s="98"/>
      <c r="H1618" s="98"/>
      <c r="I1618" s="98"/>
      <c r="J1618" s="98"/>
      <c r="K1618" s="98"/>
      <c r="L1618" s="98"/>
      <c r="M1618" s="98"/>
      <c r="N1618" s="98"/>
      <c r="O1618" s="98"/>
      <c r="P1618" s="98"/>
      <c r="Q1618" s="98"/>
      <c r="R1618" s="98"/>
      <c r="S1618" s="98"/>
      <c r="T1618" s="98"/>
      <c r="U1618" s="98"/>
      <c r="V1618" s="98"/>
      <c r="W1618" s="98"/>
      <c r="X1618" s="98"/>
      <c r="Y1618" s="98"/>
      <c r="Z1618" s="98"/>
      <c r="AA1618" s="98"/>
      <c r="AB1618" s="98"/>
      <c r="AC1618" s="98"/>
      <c r="AD1618" s="98"/>
      <c r="AE1618" s="98"/>
      <c r="AF1618" s="98"/>
      <c r="AG1618" s="99"/>
    </row>
    <row r="1619" spans="1:55" ht="15.75" x14ac:dyDescent="0.25">
      <c r="A1619" s="8" t="s">
        <v>275</v>
      </c>
      <c r="B1619" s="8" t="s">
        <v>2021</v>
      </c>
      <c r="C1619" s="9" t="s">
        <v>277</v>
      </c>
      <c r="D1619" s="10">
        <v>13</v>
      </c>
      <c r="E1619" s="2" t="s">
        <v>2185</v>
      </c>
      <c r="F1619" s="2" t="s">
        <v>2186</v>
      </c>
      <c r="G1619" s="2">
        <v>0</v>
      </c>
      <c r="H1619" s="2">
        <v>247</v>
      </c>
      <c r="I1619" s="2">
        <v>0</v>
      </c>
      <c r="J1619" s="2">
        <v>1</v>
      </c>
      <c r="K1619" s="2">
        <v>0</v>
      </c>
      <c r="L1619" s="2">
        <v>0</v>
      </c>
      <c r="M1619" s="2">
        <v>0</v>
      </c>
      <c r="N1619" s="2">
        <v>4</v>
      </c>
      <c r="O1619" s="2">
        <v>0</v>
      </c>
      <c r="P1619" s="2">
        <v>0</v>
      </c>
      <c r="Q1619" s="2">
        <v>1</v>
      </c>
      <c r="R1619" s="2">
        <v>0</v>
      </c>
      <c r="S1619" s="2">
        <v>0</v>
      </c>
      <c r="T1619" s="2">
        <v>0</v>
      </c>
      <c r="U1619" s="2">
        <v>109</v>
      </c>
      <c r="V1619" s="2">
        <v>3</v>
      </c>
      <c r="W1619" s="2">
        <v>0</v>
      </c>
      <c r="X1619" s="2">
        <v>1</v>
      </c>
      <c r="Y1619" s="2">
        <v>0</v>
      </c>
      <c r="Z1619" s="2">
        <v>0</v>
      </c>
      <c r="AA1619" s="2">
        <v>0</v>
      </c>
      <c r="AB1619" s="2">
        <v>0</v>
      </c>
      <c r="AC1619" s="2">
        <v>1</v>
      </c>
      <c r="AD1619" s="9">
        <v>4</v>
      </c>
      <c r="AE1619" s="42">
        <v>0</v>
      </c>
      <c r="AF1619" s="25">
        <f>G1619+H1619+I1619+J1619+K1619+L1619+M1619+N1619+O1619+P1619+Q1619+R1619+S1619+T1619+U1619+V1619+W1619+X1619+Y1619+Z1619+AA1619+AB1619+AC1619+AD1619</f>
        <v>371</v>
      </c>
      <c r="AG1619" s="25">
        <f t="shared" ref="AG1619:AG1621" si="665">G1619+H1619+I1619+J1619+K1619+L1619+M1619+N1619+O1619+P1619+Q1619+R1619+S1619+T1619+U1619+V1619+W1619+X1619+Z1619+Y1619+AA1619+AB1619+AC1619</f>
        <v>367</v>
      </c>
    </row>
    <row r="1620" spans="1:55" ht="15.75" x14ac:dyDescent="0.25">
      <c r="A1620" s="8" t="s">
        <v>275</v>
      </c>
      <c r="B1620" s="8" t="s">
        <v>2021</v>
      </c>
      <c r="C1620" s="9" t="s">
        <v>277</v>
      </c>
      <c r="D1620" s="10">
        <v>13</v>
      </c>
      <c r="E1620" s="2" t="s">
        <v>2187</v>
      </c>
      <c r="F1620" s="2" t="s">
        <v>2188</v>
      </c>
      <c r="G1620" s="2">
        <v>1</v>
      </c>
      <c r="H1620" s="2">
        <v>270</v>
      </c>
      <c r="I1620" s="2">
        <v>0</v>
      </c>
      <c r="J1620" s="2">
        <v>0</v>
      </c>
      <c r="K1620" s="2">
        <v>0</v>
      </c>
      <c r="L1620" s="2">
        <v>0</v>
      </c>
      <c r="M1620" s="2">
        <v>0</v>
      </c>
      <c r="N1620" s="2">
        <v>3</v>
      </c>
      <c r="O1620" s="2">
        <v>0</v>
      </c>
      <c r="P1620" s="2">
        <v>0</v>
      </c>
      <c r="Q1620" s="2">
        <v>0</v>
      </c>
      <c r="R1620" s="2">
        <v>0</v>
      </c>
      <c r="S1620" s="2">
        <v>0</v>
      </c>
      <c r="T1620" s="2">
        <v>0</v>
      </c>
      <c r="U1620" s="2">
        <v>189</v>
      </c>
      <c r="V1620" s="2">
        <v>0</v>
      </c>
      <c r="W1620" s="2">
        <v>0</v>
      </c>
      <c r="X1620" s="9">
        <v>1</v>
      </c>
      <c r="Y1620" s="9">
        <v>2</v>
      </c>
      <c r="Z1620" s="9">
        <v>0</v>
      </c>
      <c r="AA1620" s="9">
        <v>0</v>
      </c>
      <c r="AB1620" s="9">
        <v>0</v>
      </c>
      <c r="AC1620" s="9">
        <v>0</v>
      </c>
      <c r="AD1620" s="9">
        <v>3</v>
      </c>
      <c r="AE1620" s="42">
        <v>0</v>
      </c>
      <c r="AF1620" s="25">
        <f t="shared" ref="AF1620:AF1621" si="666">G1620+H1620+I1620+J1620+K1620+L1620+M1620+N1620+O1620+P1620+Q1620+R1620+S1620+T1620+U1620+V1620+W1620+X1620+Y1620+Z1620+AA1620+AB1620+AC1620+AD1620</f>
        <v>469</v>
      </c>
      <c r="AG1620" s="25">
        <f t="shared" si="665"/>
        <v>466</v>
      </c>
    </row>
    <row r="1621" spans="1:55" ht="15.75" x14ac:dyDescent="0.25">
      <c r="A1621" s="8" t="s">
        <v>275</v>
      </c>
      <c r="B1621" s="8" t="s">
        <v>2021</v>
      </c>
      <c r="C1621" s="9" t="s">
        <v>277</v>
      </c>
      <c r="D1621" s="10">
        <v>13</v>
      </c>
      <c r="E1621" s="2" t="s">
        <v>2187</v>
      </c>
      <c r="F1621" s="2" t="s">
        <v>2189</v>
      </c>
      <c r="G1621" s="2">
        <v>1</v>
      </c>
      <c r="H1621" s="2">
        <v>282</v>
      </c>
      <c r="I1621" s="2">
        <v>1</v>
      </c>
      <c r="J1621" s="2">
        <v>0</v>
      </c>
      <c r="K1621" s="2">
        <v>0</v>
      </c>
      <c r="L1621" s="2">
        <v>0</v>
      </c>
      <c r="M1621" s="2">
        <v>2</v>
      </c>
      <c r="N1621" s="2">
        <v>3</v>
      </c>
      <c r="O1621" s="2">
        <v>0</v>
      </c>
      <c r="P1621" s="2">
        <v>0</v>
      </c>
      <c r="Q1621" s="2">
        <v>0</v>
      </c>
      <c r="R1621" s="2">
        <v>0</v>
      </c>
      <c r="S1621" s="2">
        <v>0</v>
      </c>
      <c r="T1621" s="2">
        <v>0</v>
      </c>
      <c r="U1621" s="2">
        <v>183</v>
      </c>
      <c r="V1621" s="2">
        <v>1</v>
      </c>
      <c r="W1621" s="2">
        <v>0</v>
      </c>
      <c r="X1621" s="2">
        <v>0</v>
      </c>
      <c r="Y1621" s="2">
        <v>1</v>
      </c>
      <c r="Z1621" s="2">
        <v>0</v>
      </c>
      <c r="AA1621" s="2">
        <v>1</v>
      </c>
      <c r="AB1621" s="2">
        <v>0</v>
      </c>
      <c r="AC1621" s="2">
        <v>0</v>
      </c>
      <c r="AD1621" s="9">
        <v>4</v>
      </c>
      <c r="AE1621" s="42">
        <v>0</v>
      </c>
      <c r="AF1621" s="25">
        <f t="shared" si="666"/>
        <v>479</v>
      </c>
      <c r="AG1621" s="25">
        <f t="shared" si="665"/>
        <v>475</v>
      </c>
    </row>
    <row r="1622" spans="1:55" s="26" customFormat="1" ht="15.75" x14ac:dyDescent="0.25">
      <c r="A1622" s="60"/>
      <c r="B1622" s="60"/>
      <c r="C1622" s="61"/>
      <c r="D1622" s="62"/>
      <c r="E1622" s="23" t="s">
        <v>12</v>
      </c>
      <c r="F1622" s="66" t="s">
        <v>10</v>
      </c>
      <c r="G1622" s="66">
        <f>SUM(G1619:G1621)</f>
        <v>2</v>
      </c>
      <c r="H1622" s="66">
        <f t="shared" ref="H1622:AE1622" si="667">SUM(H1619:H1621)</f>
        <v>799</v>
      </c>
      <c r="I1622" s="66">
        <f t="shared" si="667"/>
        <v>1</v>
      </c>
      <c r="J1622" s="66">
        <f t="shared" si="667"/>
        <v>1</v>
      </c>
      <c r="K1622" s="66">
        <f t="shared" si="667"/>
        <v>0</v>
      </c>
      <c r="L1622" s="66">
        <f t="shared" si="667"/>
        <v>0</v>
      </c>
      <c r="M1622" s="66">
        <f t="shared" si="667"/>
        <v>2</v>
      </c>
      <c r="N1622" s="66">
        <f t="shared" si="667"/>
        <v>10</v>
      </c>
      <c r="O1622" s="66">
        <f t="shared" si="667"/>
        <v>0</v>
      </c>
      <c r="P1622" s="66">
        <f t="shared" si="667"/>
        <v>0</v>
      </c>
      <c r="Q1622" s="66">
        <f t="shared" si="667"/>
        <v>1</v>
      </c>
      <c r="R1622" s="66">
        <f t="shared" si="667"/>
        <v>0</v>
      </c>
      <c r="S1622" s="66">
        <f t="shared" si="667"/>
        <v>0</v>
      </c>
      <c r="T1622" s="66">
        <f t="shared" si="667"/>
        <v>0</v>
      </c>
      <c r="U1622" s="66">
        <f t="shared" si="667"/>
        <v>481</v>
      </c>
      <c r="V1622" s="66">
        <f t="shared" si="667"/>
        <v>4</v>
      </c>
      <c r="W1622" s="66">
        <f t="shared" si="667"/>
        <v>0</v>
      </c>
      <c r="X1622" s="66">
        <f t="shared" si="667"/>
        <v>2</v>
      </c>
      <c r="Y1622" s="66">
        <f t="shared" si="667"/>
        <v>3</v>
      </c>
      <c r="Z1622" s="66">
        <f t="shared" si="667"/>
        <v>0</v>
      </c>
      <c r="AA1622" s="66">
        <f t="shared" si="667"/>
        <v>1</v>
      </c>
      <c r="AB1622" s="66">
        <f t="shared" si="667"/>
        <v>0</v>
      </c>
      <c r="AC1622" s="66">
        <f t="shared" si="667"/>
        <v>1</v>
      </c>
      <c r="AD1622" s="66">
        <f t="shared" si="667"/>
        <v>11</v>
      </c>
      <c r="AE1622" s="66">
        <f t="shared" si="667"/>
        <v>0</v>
      </c>
      <c r="AF1622" s="67">
        <f t="shared" ref="AF1622:AG1622" si="668">SUM(AF1619:AF1621)</f>
        <v>1319</v>
      </c>
      <c r="AG1622" s="67">
        <f t="shared" si="668"/>
        <v>1308</v>
      </c>
      <c r="AH1622" s="83"/>
      <c r="AI1622" s="83"/>
      <c r="AJ1622" s="83"/>
      <c r="AK1622" s="83"/>
      <c r="AL1622" s="83"/>
      <c r="AM1622" s="83"/>
      <c r="AN1622" s="83"/>
      <c r="AO1622" s="83"/>
      <c r="AP1622" s="83"/>
      <c r="AQ1622" s="83"/>
      <c r="AR1622" s="83"/>
      <c r="AS1622" s="83"/>
      <c r="AT1622" s="83"/>
      <c r="AU1622" s="83"/>
      <c r="AV1622" s="83"/>
      <c r="AW1622" s="83"/>
      <c r="AX1622" s="83"/>
      <c r="AY1622" s="83"/>
      <c r="AZ1622" s="83"/>
      <c r="BA1622" s="83"/>
      <c r="BB1622" s="83"/>
      <c r="BC1622" s="83"/>
    </row>
    <row r="1623" spans="1:55" ht="15.75" x14ac:dyDescent="0.25">
      <c r="A1623" s="97"/>
      <c r="B1623" s="98"/>
      <c r="C1623" s="98"/>
      <c r="D1623" s="98"/>
      <c r="E1623" s="98"/>
      <c r="F1623" s="98"/>
      <c r="G1623" s="98"/>
      <c r="H1623" s="98"/>
      <c r="I1623" s="98"/>
      <c r="J1623" s="98"/>
      <c r="K1623" s="98"/>
      <c r="L1623" s="98"/>
      <c r="M1623" s="98"/>
      <c r="N1623" s="98"/>
      <c r="O1623" s="98"/>
      <c r="P1623" s="98"/>
      <c r="Q1623" s="98"/>
      <c r="R1623" s="98"/>
      <c r="S1623" s="98"/>
      <c r="T1623" s="98"/>
      <c r="U1623" s="98"/>
      <c r="V1623" s="98"/>
      <c r="W1623" s="98"/>
      <c r="X1623" s="98"/>
      <c r="Y1623" s="98"/>
      <c r="Z1623" s="98"/>
      <c r="AA1623" s="98"/>
      <c r="AB1623" s="98"/>
      <c r="AC1623" s="98"/>
      <c r="AD1623" s="98"/>
      <c r="AE1623" s="98"/>
      <c r="AF1623" s="98"/>
      <c r="AG1623" s="99"/>
    </row>
    <row r="1624" spans="1:55" ht="15.75" x14ac:dyDescent="0.25">
      <c r="A1624" s="8" t="s">
        <v>275</v>
      </c>
      <c r="B1624" s="8" t="s">
        <v>2021</v>
      </c>
      <c r="C1624" s="9" t="s">
        <v>277</v>
      </c>
      <c r="D1624" s="10">
        <v>14</v>
      </c>
      <c r="E1624" s="2" t="s">
        <v>2190</v>
      </c>
      <c r="F1624" s="2" t="s">
        <v>2191</v>
      </c>
      <c r="G1624" s="2">
        <v>0</v>
      </c>
      <c r="H1624" s="2">
        <v>136</v>
      </c>
      <c r="I1624" s="2">
        <v>1</v>
      </c>
      <c r="J1624" s="2">
        <v>0</v>
      </c>
      <c r="K1624" s="2">
        <v>1</v>
      </c>
      <c r="L1624" s="2">
        <v>3</v>
      </c>
      <c r="M1624" s="2">
        <v>2</v>
      </c>
      <c r="N1624" s="2">
        <v>2</v>
      </c>
      <c r="O1624" s="2">
        <v>0</v>
      </c>
      <c r="P1624" s="2">
        <v>0</v>
      </c>
      <c r="Q1624" s="2">
        <v>0</v>
      </c>
      <c r="R1624" s="2">
        <v>0</v>
      </c>
      <c r="S1624" s="2">
        <v>0</v>
      </c>
      <c r="T1624" s="2">
        <v>0</v>
      </c>
      <c r="U1624" s="2">
        <v>381</v>
      </c>
      <c r="V1624" s="2">
        <v>1</v>
      </c>
      <c r="W1624" s="2">
        <v>0</v>
      </c>
      <c r="X1624" s="2">
        <v>0</v>
      </c>
      <c r="Y1624" s="2">
        <v>0</v>
      </c>
      <c r="Z1624" s="2">
        <v>2</v>
      </c>
      <c r="AA1624" s="2">
        <v>1</v>
      </c>
      <c r="AB1624" s="2">
        <v>0</v>
      </c>
      <c r="AC1624" s="2">
        <v>0</v>
      </c>
      <c r="AD1624" s="9">
        <v>5</v>
      </c>
      <c r="AE1624" s="42">
        <v>0</v>
      </c>
      <c r="AF1624" s="25">
        <f>G1624+H1624+I1624+J1624+K1624+L1624+M1624+N1624+O1624+P1624+Q1624+R1624+S1624+T1624+U1624+V1624+W1624+X1624+Y1624+Z1624+AA1624+AB1624+AC1624+AD1624</f>
        <v>535</v>
      </c>
      <c r="AG1624" s="25">
        <f t="shared" ref="AG1624:AG1626" si="669">G1624+H1624+I1624+J1624+K1624+L1624+M1624+N1624+O1624+P1624+Q1624+R1624+S1624+T1624+U1624+V1624+W1624+X1624+Z1624+Y1624+AA1624+AB1624+AC1624</f>
        <v>530</v>
      </c>
    </row>
    <row r="1625" spans="1:55" ht="15.75" x14ac:dyDescent="0.25">
      <c r="A1625" s="8" t="s">
        <v>275</v>
      </c>
      <c r="B1625" s="8" t="s">
        <v>2021</v>
      </c>
      <c r="C1625" s="9" t="s">
        <v>277</v>
      </c>
      <c r="D1625" s="10">
        <v>14</v>
      </c>
      <c r="E1625" s="2" t="s">
        <v>2192</v>
      </c>
      <c r="F1625" s="2" t="s">
        <v>2193</v>
      </c>
      <c r="G1625" s="2">
        <v>1</v>
      </c>
      <c r="H1625" s="2">
        <v>58</v>
      </c>
      <c r="I1625" s="2">
        <v>0</v>
      </c>
      <c r="J1625" s="2">
        <v>0</v>
      </c>
      <c r="K1625" s="2">
        <v>0</v>
      </c>
      <c r="L1625" s="2">
        <v>0</v>
      </c>
      <c r="M1625" s="2">
        <v>1</v>
      </c>
      <c r="N1625" s="2">
        <v>4</v>
      </c>
      <c r="O1625" s="2">
        <v>0</v>
      </c>
      <c r="P1625" s="2">
        <v>0</v>
      </c>
      <c r="Q1625" s="2">
        <v>0</v>
      </c>
      <c r="R1625" s="2">
        <v>0</v>
      </c>
      <c r="S1625" s="2">
        <v>0</v>
      </c>
      <c r="T1625" s="2">
        <v>0</v>
      </c>
      <c r="U1625" s="2">
        <v>160</v>
      </c>
      <c r="V1625" s="2">
        <v>0</v>
      </c>
      <c r="W1625" s="2">
        <v>0</v>
      </c>
      <c r="X1625" s="9">
        <v>0</v>
      </c>
      <c r="Y1625" s="9">
        <v>0</v>
      </c>
      <c r="Z1625" s="9">
        <v>0</v>
      </c>
      <c r="AA1625" s="9">
        <v>0</v>
      </c>
      <c r="AB1625" s="9">
        <v>0</v>
      </c>
      <c r="AC1625" s="9">
        <v>0</v>
      </c>
      <c r="AD1625" s="9">
        <v>3</v>
      </c>
      <c r="AE1625" s="42">
        <v>0</v>
      </c>
      <c r="AF1625" s="25">
        <f t="shared" ref="AF1625:AF1626" si="670">G1625+H1625+I1625+J1625+K1625+L1625+M1625+N1625+O1625+P1625+Q1625+R1625+S1625+T1625+U1625+V1625+W1625+X1625+Y1625+Z1625+AA1625+AB1625+AC1625+AD1625</f>
        <v>227</v>
      </c>
      <c r="AG1625" s="25">
        <f t="shared" si="669"/>
        <v>224</v>
      </c>
    </row>
    <row r="1626" spans="1:55" ht="15.75" x14ac:dyDescent="0.25">
      <c r="A1626" s="8" t="s">
        <v>275</v>
      </c>
      <c r="B1626" s="8" t="s">
        <v>2021</v>
      </c>
      <c r="C1626" s="9" t="s">
        <v>277</v>
      </c>
      <c r="D1626" s="10">
        <v>14</v>
      </c>
      <c r="E1626" s="2" t="s">
        <v>2194</v>
      </c>
      <c r="F1626" s="2" t="s">
        <v>2195</v>
      </c>
      <c r="G1626" s="2">
        <v>0</v>
      </c>
      <c r="H1626" s="2">
        <v>48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2">
        <v>0</v>
      </c>
      <c r="O1626" s="2">
        <v>0</v>
      </c>
      <c r="P1626" s="2">
        <v>0</v>
      </c>
      <c r="Q1626" s="2">
        <v>0</v>
      </c>
      <c r="R1626" s="2">
        <v>0</v>
      </c>
      <c r="S1626" s="2">
        <v>0</v>
      </c>
      <c r="T1626" s="2">
        <v>0</v>
      </c>
      <c r="U1626" s="2">
        <v>200</v>
      </c>
      <c r="V1626" s="2">
        <v>0</v>
      </c>
      <c r="W1626" s="2">
        <v>0</v>
      </c>
      <c r="X1626" s="2">
        <v>1</v>
      </c>
      <c r="Y1626" s="2">
        <v>3</v>
      </c>
      <c r="Z1626" s="2">
        <v>0</v>
      </c>
      <c r="AA1626" s="2">
        <v>0</v>
      </c>
      <c r="AB1626" s="2">
        <v>0</v>
      </c>
      <c r="AC1626" s="2">
        <v>0</v>
      </c>
      <c r="AD1626" s="9">
        <v>1</v>
      </c>
      <c r="AE1626" s="42">
        <v>0</v>
      </c>
      <c r="AF1626" s="25">
        <f t="shared" si="670"/>
        <v>253</v>
      </c>
      <c r="AG1626" s="25">
        <f t="shared" si="669"/>
        <v>252</v>
      </c>
    </row>
    <row r="1627" spans="1:55" s="26" customFormat="1" ht="15.75" x14ac:dyDescent="0.25">
      <c r="A1627" s="60"/>
      <c r="B1627" s="60"/>
      <c r="C1627" s="61"/>
      <c r="D1627" s="62"/>
      <c r="E1627" s="23" t="s">
        <v>12</v>
      </c>
      <c r="F1627" s="66" t="s">
        <v>10</v>
      </c>
      <c r="G1627" s="66">
        <f>SUM(G1624:G1626)</f>
        <v>1</v>
      </c>
      <c r="H1627" s="66">
        <f t="shared" ref="H1627:AE1627" si="671">SUM(H1624:H1626)</f>
        <v>242</v>
      </c>
      <c r="I1627" s="66">
        <f t="shared" si="671"/>
        <v>1</v>
      </c>
      <c r="J1627" s="66">
        <f t="shared" si="671"/>
        <v>0</v>
      </c>
      <c r="K1627" s="66">
        <f t="shared" si="671"/>
        <v>1</v>
      </c>
      <c r="L1627" s="66">
        <f t="shared" si="671"/>
        <v>3</v>
      </c>
      <c r="M1627" s="66">
        <f t="shared" si="671"/>
        <v>3</v>
      </c>
      <c r="N1627" s="66">
        <f t="shared" si="671"/>
        <v>6</v>
      </c>
      <c r="O1627" s="66">
        <f t="shared" si="671"/>
        <v>0</v>
      </c>
      <c r="P1627" s="66">
        <f t="shared" si="671"/>
        <v>0</v>
      </c>
      <c r="Q1627" s="66">
        <f t="shared" si="671"/>
        <v>0</v>
      </c>
      <c r="R1627" s="66">
        <f t="shared" si="671"/>
        <v>0</v>
      </c>
      <c r="S1627" s="66">
        <f t="shared" si="671"/>
        <v>0</v>
      </c>
      <c r="T1627" s="66">
        <f t="shared" si="671"/>
        <v>0</v>
      </c>
      <c r="U1627" s="66">
        <f t="shared" si="671"/>
        <v>741</v>
      </c>
      <c r="V1627" s="66">
        <f t="shared" si="671"/>
        <v>1</v>
      </c>
      <c r="W1627" s="66">
        <f t="shared" si="671"/>
        <v>0</v>
      </c>
      <c r="X1627" s="66">
        <f t="shared" si="671"/>
        <v>1</v>
      </c>
      <c r="Y1627" s="66">
        <f t="shared" si="671"/>
        <v>3</v>
      </c>
      <c r="Z1627" s="66">
        <f t="shared" si="671"/>
        <v>2</v>
      </c>
      <c r="AA1627" s="66">
        <f t="shared" si="671"/>
        <v>1</v>
      </c>
      <c r="AB1627" s="66">
        <f t="shared" si="671"/>
        <v>0</v>
      </c>
      <c r="AC1627" s="66">
        <f t="shared" si="671"/>
        <v>0</v>
      </c>
      <c r="AD1627" s="66">
        <f t="shared" si="671"/>
        <v>9</v>
      </c>
      <c r="AE1627" s="66">
        <f t="shared" si="671"/>
        <v>0</v>
      </c>
      <c r="AF1627" s="67">
        <f t="shared" ref="AF1627:AG1627" si="672">SUM(AF1624:AF1626)</f>
        <v>1015</v>
      </c>
      <c r="AG1627" s="67">
        <f t="shared" si="672"/>
        <v>1006</v>
      </c>
      <c r="AH1627" s="83"/>
      <c r="AI1627" s="83"/>
      <c r="AJ1627" s="83"/>
      <c r="AK1627" s="83"/>
      <c r="AL1627" s="83"/>
      <c r="AM1627" s="83"/>
      <c r="AN1627" s="83"/>
      <c r="AO1627" s="83"/>
      <c r="AP1627" s="83"/>
      <c r="AQ1627" s="83"/>
      <c r="AR1627" s="83"/>
      <c r="AS1627" s="83"/>
      <c r="AT1627" s="83"/>
      <c r="AU1627" s="83"/>
      <c r="AV1627" s="83"/>
      <c r="AW1627" s="83"/>
      <c r="AX1627" s="83"/>
      <c r="AY1627" s="83"/>
      <c r="AZ1627" s="83"/>
      <c r="BA1627" s="83"/>
      <c r="BB1627" s="83"/>
      <c r="BC1627" s="83"/>
    </row>
    <row r="1628" spans="1:55" ht="15.75" x14ac:dyDescent="0.25">
      <c r="A1628" s="97"/>
      <c r="B1628" s="98"/>
      <c r="C1628" s="98"/>
      <c r="D1628" s="98"/>
      <c r="E1628" s="98"/>
      <c r="F1628" s="98"/>
      <c r="G1628" s="98"/>
      <c r="H1628" s="98"/>
      <c r="I1628" s="98"/>
      <c r="J1628" s="98"/>
      <c r="K1628" s="98"/>
      <c r="L1628" s="98"/>
      <c r="M1628" s="98"/>
      <c r="N1628" s="98"/>
      <c r="O1628" s="98"/>
      <c r="P1628" s="98"/>
      <c r="Q1628" s="98"/>
      <c r="R1628" s="98"/>
      <c r="S1628" s="98"/>
      <c r="T1628" s="98"/>
      <c r="U1628" s="98"/>
      <c r="V1628" s="98"/>
      <c r="W1628" s="98"/>
      <c r="X1628" s="98"/>
      <c r="Y1628" s="98"/>
      <c r="Z1628" s="98"/>
      <c r="AA1628" s="98"/>
      <c r="AB1628" s="98"/>
      <c r="AC1628" s="98"/>
      <c r="AD1628" s="98"/>
      <c r="AE1628" s="98"/>
      <c r="AF1628" s="98"/>
      <c r="AG1628" s="99"/>
    </row>
    <row r="1629" spans="1:55" ht="15.75" x14ac:dyDescent="0.25">
      <c r="A1629" s="8" t="s">
        <v>275</v>
      </c>
      <c r="B1629" s="8" t="s">
        <v>2021</v>
      </c>
      <c r="C1629" s="9" t="s">
        <v>277</v>
      </c>
      <c r="D1629" s="10">
        <v>16</v>
      </c>
      <c r="E1629" s="2" t="s">
        <v>2196</v>
      </c>
      <c r="F1629" s="2" t="s">
        <v>2197</v>
      </c>
      <c r="G1629" s="2">
        <v>2</v>
      </c>
      <c r="H1629" s="2">
        <v>125</v>
      </c>
      <c r="I1629" s="2">
        <v>0</v>
      </c>
      <c r="J1629" s="2">
        <v>0</v>
      </c>
      <c r="K1629" s="2">
        <v>0</v>
      </c>
      <c r="L1629" s="2">
        <v>1</v>
      </c>
      <c r="M1629" s="2">
        <v>3</v>
      </c>
      <c r="N1629" s="2">
        <v>2</v>
      </c>
      <c r="O1629" s="2">
        <v>0</v>
      </c>
      <c r="P1629" s="2">
        <v>0</v>
      </c>
      <c r="Q1629" s="2">
        <v>0</v>
      </c>
      <c r="R1629" s="2">
        <v>0</v>
      </c>
      <c r="S1629" s="2">
        <v>0</v>
      </c>
      <c r="T1629" s="2">
        <v>0</v>
      </c>
      <c r="U1629" s="2">
        <v>150</v>
      </c>
      <c r="V1629" s="2">
        <v>2</v>
      </c>
      <c r="W1629" s="2">
        <v>0</v>
      </c>
      <c r="X1629" s="9">
        <v>0</v>
      </c>
      <c r="Y1629" s="9">
        <v>0</v>
      </c>
      <c r="Z1629" s="9">
        <v>0</v>
      </c>
      <c r="AA1629" s="9">
        <v>2</v>
      </c>
      <c r="AB1629" s="9">
        <v>0</v>
      </c>
      <c r="AC1629" s="9">
        <v>0</v>
      </c>
      <c r="AD1629" s="9">
        <v>1</v>
      </c>
      <c r="AE1629" s="42">
        <v>0</v>
      </c>
      <c r="AF1629" s="25">
        <f>G1629+H1629+I1629+J1629+K1629+L1629+M1629+N1629+O1629+P1629+Q1629+R1629+S1629+T1629+U1629+V1629+W1629+X1629+Y1629+Z1629+AA1629+AB1629+AC1629+AD1629</f>
        <v>288</v>
      </c>
      <c r="AG1629" s="25">
        <f t="shared" ref="AG1629:AG1630" si="673">G1629+H1629+I1629+J1629+K1629+L1629+M1629+N1629+O1629+P1629+Q1629+R1629+S1629+T1629+U1629+V1629+W1629+X1629+Z1629+Y1629+AA1629+AB1629+AC1629</f>
        <v>287</v>
      </c>
    </row>
    <row r="1630" spans="1:55" ht="15.75" x14ac:dyDescent="0.25">
      <c r="A1630" s="8" t="s">
        <v>275</v>
      </c>
      <c r="B1630" s="8" t="s">
        <v>2021</v>
      </c>
      <c r="C1630" s="9" t="s">
        <v>277</v>
      </c>
      <c r="D1630" s="10">
        <v>16</v>
      </c>
      <c r="E1630" s="2" t="s">
        <v>2198</v>
      </c>
      <c r="F1630" s="2" t="s">
        <v>2199</v>
      </c>
      <c r="G1630" s="2">
        <v>1</v>
      </c>
      <c r="H1630" s="2">
        <v>37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  <c r="N1630" s="2">
        <v>1</v>
      </c>
      <c r="O1630" s="2">
        <v>0</v>
      </c>
      <c r="P1630" s="2">
        <v>1</v>
      </c>
      <c r="Q1630" s="2">
        <v>0</v>
      </c>
      <c r="R1630" s="2">
        <v>0</v>
      </c>
      <c r="S1630" s="2">
        <v>0</v>
      </c>
      <c r="T1630" s="2">
        <v>0</v>
      </c>
      <c r="U1630" s="2">
        <v>66</v>
      </c>
      <c r="V1630" s="2">
        <v>1</v>
      </c>
      <c r="W1630" s="2">
        <v>0</v>
      </c>
      <c r="X1630" s="2">
        <v>0</v>
      </c>
      <c r="Y1630" s="2">
        <v>0</v>
      </c>
      <c r="Z1630" s="2">
        <v>0</v>
      </c>
      <c r="AA1630" s="2">
        <v>0</v>
      </c>
      <c r="AB1630" s="2">
        <v>0</v>
      </c>
      <c r="AC1630" s="2">
        <v>0</v>
      </c>
      <c r="AD1630" s="9">
        <v>1</v>
      </c>
      <c r="AE1630" s="42">
        <v>0</v>
      </c>
      <c r="AF1630" s="25">
        <f>G1630+H1630+I1630+J1630+K1630+L1630+M1630+N1630+O1630+P1630+Q1630+R1630+S1630+T1630+U1630+V1630+W1630+X1630+Y1630+Z1630+AA1630+AB1630+AC1630+AD1630</f>
        <v>108</v>
      </c>
      <c r="AG1630" s="25">
        <f t="shared" si="673"/>
        <v>107</v>
      </c>
    </row>
    <row r="1631" spans="1:55" s="26" customFormat="1" ht="15.75" x14ac:dyDescent="0.25">
      <c r="A1631" s="60"/>
      <c r="B1631" s="60"/>
      <c r="C1631" s="61"/>
      <c r="D1631" s="62"/>
      <c r="E1631" s="23" t="s">
        <v>13</v>
      </c>
      <c r="F1631" s="66" t="s">
        <v>10</v>
      </c>
      <c r="G1631" s="66">
        <f>SUM(G1629:G1630)</f>
        <v>3</v>
      </c>
      <c r="H1631" s="66">
        <f t="shared" ref="H1631:AE1631" si="674">SUM(H1629:H1630)</f>
        <v>162</v>
      </c>
      <c r="I1631" s="66">
        <f t="shared" si="674"/>
        <v>0</v>
      </c>
      <c r="J1631" s="66">
        <f t="shared" si="674"/>
        <v>0</v>
      </c>
      <c r="K1631" s="66">
        <f t="shared" si="674"/>
        <v>0</v>
      </c>
      <c r="L1631" s="66">
        <f t="shared" si="674"/>
        <v>1</v>
      </c>
      <c r="M1631" s="66">
        <f t="shared" si="674"/>
        <v>3</v>
      </c>
      <c r="N1631" s="66">
        <f t="shared" si="674"/>
        <v>3</v>
      </c>
      <c r="O1631" s="66">
        <f t="shared" si="674"/>
        <v>0</v>
      </c>
      <c r="P1631" s="66">
        <f t="shared" si="674"/>
        <v>1</v>
      </c>
      <c r="Q1631" s="66">
        <f t="shared" si="674"/>
        <v>0</v>
      </c>
      <c r="R1631" s="66">
        <f t="shared" si="674"/>
        <v>0</v>
      </c>
      <c r="S1631" s="66">
        <f t="shared" si="674"/>
        <v>0</v>
      </c>
      <c r="T1631" s="66">
        <f t="shared" si="674"/>
        <v>0</v>
      </c>
      <c r="U1631" s="66">
        <f t="shared" si="674"/>
        <v>216</v>
      </c>
      <c r="V1631" s="66">
        <f t="shared" si="674"/>
        <v>3</v>
      </c>
      <c r="W1631" s="66">
        <f t="shared" si="674"/>
        <v>0</v>
      </c>
      <c r="X1631" s="66">
        <f t="shared" si="674"/>
        <v>0</v>
      </c>
      <c r="Y1631" s="66">
        <f t="shared" si="674"/>
        <v>0</v>
      </c>
      <c r="Z1631" s="66">
        <f t="shared" si="674"/>
        <v>0</v>
      </c>
      <c r="AA1631" s="66">
        <f t="shared" si="674"/>
        <v>2</v>
      </c>
      <c r="AB1631" s="66">
        <f t="shared" si="674"/>
        <v>0</v>
      </c>
      <c r="AC1631" s="66">
        <f t="shared" si="674"/>
        <v>0</v>
      </c>
      <c r="AD1631" s="66">
        <f t="shared" si="674"/>
        <v>2</v>
      </c>
      <c r="AE1631" s="66">
        <f t="shared" si="674"/>
        <v>0</v>
      </c>
      <c r="AF1631" s="67">
        <f t="shared" ref="AF1631:AG1631" si="675">SUM(AF1629:AF1630)</f>
        <v>396</v>
      </c>
      <c r="AG1631" s="67">
        <f t="shared" si="675"/>
        <v>394</v>
      </c>
      <c r="AH1631" s="83"/>
      <c r="AI1631" s="83"/>
      <c r="AJ1631" s="83"/>
      <c r="AK1631" s="83"/>
      <c r="AL1631" s="83"/>
      <c r="AM1631" s="83"/>
      <c r="AN1631" s="83"/>
      <c r="AO1631" s="83"/>
      <c r="AP1631" s="83"/>
      <c r="AQ1631" s="83"/>
      <c r="AR1631" s="83"/>
      <c r="AS1631" s="83"/>
      <c r="AT1631" s="83"/>
      <c r="AU1631" s="83"/>
      <c r="AV1631" s="83"/>
      <c r="AW1631" s="83"/>
      <c r="AX1631" s="83"/>
      <c r="AY1631" s="83"/>
      <c r="AZ1631" s="83"/>
      <c r="BA1631" s="83"/>
      <c r="BB1631" s="83"/>
      <c r="BC1631" s="83"/>
    </row>
    <row r="1632" spans="1:55" ht="15.75" x14ac:dyDescent="0.25">
      <c r="A1632" s="97"/>
      <c r="B1632" s="98"/>
      <c r="C1632" s="98"/>
      <c r="D1632" s="98"/>
      <c r="E1632" s="98"/>
      <c r="F1632" s="98"/>
      <c r="G1632" s="98"/>
      <c r="H1632" s="98"/>
      <c r="I1632" s="98"/>
      <c r="J1632" s="98"/>
      <c r="K1632" s="98"/>
      <c r="L1632" s="98"/>
      <c r="M1632" s="98"/>
      <c r="N1632" s="98"/>
      <c r="O1632" s="98"/>
      <c r="P1632" s="98"/>
      <c r="Q1632" s="98"/>
      <c r="R1632" s="98"/>
      <c r="S1632" s="98"/>
      <c r="T1632" s="98"/>
      <c r="U1632" s="98"/>
      <c r="V1632" s="98"/>
      <c r="W1632" s="98"/>
      <c r="X1632" s="98"/>
      <c r="Y1632" s="98"/>
      <c r="Z1632" s="98"/>
      <c r="AA1632" s="98"/>
      <c r="AB1632" s="98"/>
      <c r="AC1632" s="98"/>
      <c r="AD1632" s="98"/>
      <c r="AE1632" s="98"/>
      <c r="AF1632" s="98"/>
      <c r="AG1632" s="99"/>
    </row>
    <row r="1633" spans="1:55" s="27" customFormat="1" ht="18.75" x14ac:dyDescent="0.3">
      <c r="A1633" s="71"/>
      <c r="B1633" s="72"/>
      <c r="C1633" s="72"/>
      <c r="D1633" s="73" t="s">
        <v>2200</v>
      </c>
      <c r="E1633" s="74"/>
      <c r="F1633" s="68"/>
      <c r="G1633" s="75">
        <f>G1631+G1627+G1622+G1617+G1612+G1608+G1598+G1576+G1561+G1555+G1550+G1545+G1534+G1527+G1518</f>
        <v>119</v>
      </c>
      <c r="H1633" s="75">
        <f t="shared" ref="H1633:AE1633" si="676">H1631+H1627+H1622+H1617+H1612+H1608+H1598+H1576+H1561+H1555+H1550+H1545+H1534+H1527+H1518</f>
        <v>20322</v>
      </c>
      <c r="I1633" s="75">
        <f t="shared" si="676"/>
        <v>72</v>
      </c>
      <c r="J1633" s="75">
        <f t="shared" si="676"/>
        <v>12</v>
      </c>
      <c r="K1633" s="75">
        <f t="shared" si="676"/>
        <v>15</v>
      </c>
      <c r="L1633" s="75">
        <f t="shared" si="676"/>
        <v>65</v>
      </c>
      <c r="M1633" s="75">
        <f t="shared" si="676"/>
        <v>81</v>
      </c>
      <c r="N1633" s="75">
        <f t="shared" si="676"/>
        <v>257</v>
      </c>
      <c r="O1633" s="75">
        <f t="shared" si="676"/>
        <v>27</v>
      </c>
      <c r="P1633" s="75">
        <f t="shared" si="676"/>
        <v>11</v>
      </c>
      <c r="Q1633" s="75">
        <f t="shared" si="676"/>
        <v>13</v>
      </c>
      <c r="R1633" s="75">
        <f t="shared" si="676"/>
        <v>10</v>
      </c>
      <c r="S1633" s="75">
        <f t="shared" si="676"/>
        <v>5</v>
      </c>
      <c r="T1633" s="75">
        <f t="shared" si="676"/>
        <v>15</v>
      </c>
      <c r="U1633" s="75">
        <f t="shared" si="676"/>
        <v>16047</v>
      </c>
      <c r="V1633" s="75">
        <f t="shared" si="676"/>
        <v>93</v>
      </c>
      <c r="W1633" s="75">
        <f t="shared" si="676"/>
        <v>14</v>
      </c>
      <c r="X1633" s="75">
        <f t="shared" si="676"/>
        <v>33</v>
      </c>
      <c r="Y1633" s="75">
        <f t="shared" si="676"/>
        <v>61</v>
      </c>
      <c r="Z1633" s="75">
        <f t="shared" si="676"/>
        <v>28</v>
      </c>
      <c r="AA1633" s="75">
        <f t="shared" si="676"/>
        <v>27</v>
      </c>
      <c r="AB1633" s="75">
        <f t="shared" si="676"/>
        <v>24</v>
      </c>
      <c r="AC1633" s="75">
        <f t="shared" si="676"/>
        <v>20</v>
      </c>
      <c r="AD1633" s="75">
        <f t="shared" si="676"/>
        <v>379</v>
      </c>
      <c r="AE1633" s="75">
        <f t="shared" si="676"/>
        <v>0</v>
      </c>
      <c r="AF1633" s="75">
        <f t="shared" ref="AF1633:AG1633" si="677">AF1631+AF1627+AF1622+AF1617+AF1612+AF1608+AF1598+AF1576+AF1561+AF1555+AF1550+AF1545+AF1534+AF1527+AF1518</f>
        <v>37750</v>
      </c>
      <c r="AG1633" s="75">
        <f t="shared" si="677"/>
        <v>37371</v>
      </c>
      <c r="AH1633" s="81"/>
      <c r="AI1633" s="81"/>
      <c r="AJ1633" s="81"/>
      <c r="AK1633" s="81"/>
      <c r="AL1633" s="81"/>
      <c r="AM1633" s="81"/>
      <c r="AN1633" s="81"/>
      <c r="AO1633" s="81"/>
      <c r="AP1633" s="81"/>
      <c r="AQ1633" s="81"/>
      <c r="AR1633" s="81"/>
      <c r="AS1633" s="81"/>
      <c r="AT1633" s="81"/>
      <c r="AU1633" s="81"/>
      <c r="AV1633" s="81"/>
      <c r="AW1633" s="81"/>
      <c r="AX1633" s="81"/>
      <c r="AY1633" s="81"/>
      <c r="AZ1633" s="81"/>
      <c r="BA1633" s="81"/>
      <c r="BB1633" s="81"/>
      <c r="BC1633" s="81"/>
    </row>
    <row r="1634" spans="1:55" ht="15.75" x14ac:dyDescent="0.25">
      <c r="G1634" s="24"/>
      <c r="H1634" s="24"/>
      <c r="I1634" s="24"/>
      <c r="J1634" s="24"/>
      <c r="K1634" s="24"/>
      <c r="L1634" s="24"/>
      <c r="M1634" s="24"/>
      <c r="N1634" s="24"/>
      <c r="O1634" s="24"/>
      <c r="P1634" s="24"/>
      <c r="Q1634" s="24"/>
      <c r="R1634" s="24"/>
      <c r="S1634" s="24"/>
      <c r="T1634" s="24"/>
      <c r="U1634" s="24"/>
      <c r="V1634" s="24"/>
      <c r="W1634" s="24"/>
      <c r="X1634" s="24"/>
      <c r="Y1634" s="24"/>
      <c r="Z1634" s="24"/>
      <c r="AA1634" s="24"/>
      <c r="AB1634" s="24"/>
      <c r="AC1634" s="24"/>
      <c r="AD1634" s="24"/>
      <c r="AE1634" s="24"/>
      <c r="AF1634" s="57"/>
      <c r="AG1634" s="57"/>
    </row>
    <row r="1635" spans="1:55" ht="15.75" x14ac:dyDescent="0.25">
      <c r="A1635" s="8" t="s">
        <v>2201</v>
      </c>
      <c r="B1635" s="8" t="s">
        <v>2202</v>
      </c>
      <c r="C1635" s="2" t="s">
        <v>972</v>
      </c>
      <c r="D1635" s="10">
        <v>5</v>
      </c>
      <c r="E1635" s="2" t="s">
        <v>2203</v>
      </c>
      <c r="F1635" s="2" t="s">
        <v>2204</v>
      </c>
      <c r="G1635" s="2">
        <v>1</v>
      </c>
      <c r="H1635" s="2">
        <v>13</v>
      </c>
      <c r="I1635" s="2">
        <v>0</v>
      </c>
      <c r="J1635" s="2">
        <v>0</v>
      </c>
      <c r="K1635" s="2">
        <v>0</v>
      </c>
      <c r="L1635" s="2">
        <v>0</v>
      </c>
      <c r="M1635" s="2">
        <v>0</v>
      </c>
      <c r="N1635" s="2">
        <v>0</v>
      </c>
      <c r="O1635" s="2">
        <v>0</v>
      </c>
      <c r="P1635" s="2">
        <v>0</v>
      </c>
      <c r="Q1635" s="2">
        <v>0</v>
      </c>
      <c r="R1635" s="2">
        <v>0</v>
      </c>
      <c r="S1635" s="2">
        <v>0</v>
      </c>
      <c r="T1635" s="2">
        <v>0</v>
      </c>
      <c r="U1635" s="2">
        <v>189</v>
      </c>
      <c r="V1635" s="2">
        <v>0</v>
      </c>
      <c r="W1635" s="2">
        <v>0</v>
      </c>
      <c r="X1635" s="9">
        <v>0</v>
      </c>
      <c r="Y1635" s="9">
        <v>0</v>
      </c>
      <c r="Z1635" s="9">
        <v>0</v>
      </c>
      <c r="AA1635" s="9">
        <v>1</v>
      </c>
      <c r="AB1635" s="9">
        <v>0</v>
      </c>
      <c r="AC1635" s="9">
        <v>0</v>
      </c>
      <c r="AD1635" s="9">
        <v>2</v>
      </c>
      <c r="AE1635" s="42">
        <v>0</v>
      </c>
      <c r="AF1635" s="25">
        <f>G1635+H1635+I1635+J1635+K1635+L1635+M1635+N1635+O1635+P1635+Q1635+R1635+S1635+T1635+U1635+V1635+W1635+X1635+Y1635+Z1635+AA1635+AB1635+AC1635+AD1635</f>
        <v>206</v>
      </c>
      <c r="AG1635" s="25">
        <f t="shared" ref="AG1635:AG1640" si="678">G1635+H1635+I1635+J1635+K1635+L1635+M1635+N1635+O1635+P1635+Q1635+R1635+S1635+T1635+U1635+V1635+W1635+X1635+Z1635+Y1635+AA1635+AB1635+AC1635</f>
        <v>204</v>
      </c>
    </row>
    <row r="1636" spans="1:55" ht="15.75" x14ac:dyDescent="0.25">
      <c r="A1636" s="8" t="s">
        <v>2201</v>
      </c>
      <c r="B1636" s="8" t="s">
        <v>2202</v>
      </c>
      <c r="C1636" s="2" t="s">
        <v>972</v>
      </c>
      <c r="D1636" s="10">
        <v>5</v>
      </c>
      <c r="E1636" s="2" t="s">
        <v>2205</v>
      </c>
      <c r="F1636" s="2" t="s">
        <v>2206</v>
      </c>
      <c r="G1636" s="2">
        <v>1</v>
      </c>
      <c r="H1636" s="2">
        <v>87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2">
        <v>0</v>
      </c>
      <c r="O1636" s="2">
        <v>0</v>
      </c>
      <c r="P1636" s="2">
        <v>0</v>
      </c>
      <c r="Q1636" s="2">
        <v>0</v>
      </c>
      <c r="R1636" s="2">
        <v>1</v>
      </c>
      <c r="S1636" s="2">
        <v>0</v>
      </c>
      <c r="T1636" s="2">
        <v>1</v>
      </c>
      <c r="U1636" s="2">
        <v>379</v>
      </c>
      <c r="V1636" s="2">
        <v>0</v>
      </c>
      <c r="W1636" s="2">
        <v>0</v>
      </c>
      <c r="X1636" s="9">
        <v>0</v>
      </c>
      <c r="Y1636" s="9">
        <v>2</v>
      </c>
      <c r="Z1636" s="9">
        <v>0</v>
      </c>
      <c r="AA1636" s="9">
        <v>0</v>
      </c>
      <c r="AB1636" s="9">
        <v>0</v>
      </c>
      <c r="AC1636" s="9">
        <v>0</v>
      </c>
      <c r="AD1636" s="9">
        <v>5</v>
      </c>
      <c r="AE1636" s="42">
        <v>0</v>
      </c>
      <c r="AF1636" s="25">
        <f t="shared" ref="AF1636:AF1640" si="679">G1636+H1636+I1636+J1636+K1636+L1636+M1636+N1636+O1636+P1636+Q1636+R1636+S1636+T1636+U1636+V1636+W1636+X1636+Y1636+Z1636+AA1636+AB1636+AC1636+AD1636</f>
        <v>476</v>
      </c>
      <c r="AG1636" s="25">
        <f t="shared" si="678"/>
        <v>471</v>
      </c>
    </row>
    <row r="1637" spans="1:55" ht="15.75" x14ac:dyDescent="0.25">
      <c r="A1637" s="8" t="s">
        <v>2201</v>
      </c>
      <c r="B1637" s="8" t="s">
        <v>2202</v>
      </c>
      <c r="C1637" s="2" t="s">
        <v>972</v>
      </c>
      <c r="D1637" s="10">
        <v>5</v>
      </c>
      <c r="E1637" s="2" t="s">
        <v>2207</v>
      </c>
      <c r="F1637" s="2" t="s">
        <v>2208</v>
      </c>
      <c r="G1637" s="2">
        <v>1</v>
      </c>
      <c r="H1637" s="2">
        <v>45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0</v>
      </c>
      <c r="O1637" s="2">
        <v>0</v>
      </c>
      <c r="P1637" s="2">
        <v>0</v>
      </c>
      <c r="Q1637" s="2">
        <v>0</v>
      </c>
      <c r="R1637" s="2">
        <v>0</v>
      </c>
      <c r="S1637" s="2">
        <v>0</v>
      </c>
      <c r="T1637" s="2">
        <v>0</v>
      </c>
      <c r="U1637" s="2">
        <v>167</v>
      </c>
      <c r="V1637" s="2">
        <v>0</v>
      </c>
      <c r="W1637" s="2">
        <v>0</v>
      </c>
      <c r="X1637" s="9">
        <v>0</v>
      </c>
      <c r="Y1637" s="9">
        <v>1</v>
      </c>
      <c r="Z1637" s="9">
        <v>0</v>
      </c>
      <c r="AA1637" s="9">
        <v>0</v>
      </c>
      <c r="AB1637" s="9">
        <v>0</v>
      </c>
      <c r="AC1637" s="9">
        <v>0</v>
      </c>
      <c r="AD1637" s="9">
        <v>3</v>
      </c>
      <c r="AE1637" s="42">
        <v>0</v>
      </c>
      <c r="AF1637" s="25">
        <f t="shared" si="679"/>
        <v>217</v>
      </c>
      <c r="AG1637" s="25">
        <f t="shared" si="678"/>
        <v>214</v>
      </c>
    </row>
    <row r="1638" spans="1:55" ht="15.75" x14ac:dyDescent="0.25">
      <c r="A1638" s="8" t="s">
        <v>2201</v>
      </c>
      <c r="B1638" s="8" t="s">
        <v>2202</v>
      </c>
      <c r="C1638" s="2" t="s">
        <v>972</v>
      </c>
      <c r="D1638" s="10">
        <v>5</v>
      </c>
      <c r="E1638" s="2" t="s">
        <v>2209</v>
      </c>
      <c r="F1638" s="2" t="s">
        <v>2210</v>
      </c>
      <c r="G1638" s="2">
        <v>0</v>
      </c>
      <c r="H1638" s="2">
        <v>42</v>
      </c>
      <c r="I1638" s="2">
        <v>0</v>
      </c>
      <c r="J1638" s="2">
        <v>0</v>
      </c>
      <c r="K1638" s="2">
        <v>1</v>
      </c>
      <c r="L1638" s="2">
        <v>1</v>
      </c>
      <c r="M1638" s="2">
        <v>1</v>
      </c>
      <c r="N1638" s="2">
        <v>2</v>
      </c>
      <c r="O1638" s="2">
        <v>0</v>
      </c>
      <c r="P1638" s="2">
        <v>0</v>
      </c>
      <c r="Q1638" s="2">
        <v>0</v>
      </c>
      <c r="R1638" s="2">
        <v>0</v>
      </c>
      <c r="S1638" s="2">
        <v>0</v>
      </c>
      <c r="T1638" s="2">
        <v>0</v>
      </c>
      <c r="U1638" s="2">
        <v>361</v>
      </c>
      <c r="V1638" s="2">
        <v>1</v>
      </c>
      <c r="W1638" s="2">
        <v>0</v>
      </c>
      <c r="X1638" s="9">
        <v>0</v>
      </c>
      <c r="Y1638" s="9">
        <v>0</v>
      </c>
      <c r="Z1638" s="9">
        <v>1</v>
      </c>
      <c r="AA1638" s="9">
        <v>0</v>
      </c>
      <c r="AB1638" s="9">
        <v>0</v>
      </c>
      <c r="AC1638" s="9">
        <v>0</v>
      </c>
      <c r="AD1638" s="9">
        <v>4</v>
      </c>
      <c r="AE1638" s="42">
        <v>0</v>
      </c>
      <c r="AF1638" s="25">
        <f t="shared" si="679"/>
        <v>414</v>
      </c>
      <c r="AG1638" s="25">
        <f t="shared" si="678"/>
        <v>410</v>
      </c>
    </row>
    <row r="1639" spans="1:55" ht="15.75" x14ac:dyDescent="0.25">
      <c r="A1639" s="8" t="s">
        <v>2201</v>
      </c>
      <c r="B1639" s="8" t="s">
        <v>2202</v>
      </c>
      <c r="C1639" s="2" t="s">
        <v>972</v>
      </c>
      <c r="D1639" s="10">
        <v>5</v>
      </c>
      <c r="E1639" s="2" t="s">
        <v>2211</v>
      </c>
      <c r="F1639" s="2" t="s">
        <v>2212</v>
      </c>
      <c r="G1639" s="2">
        <v>0</v>
      </c>
      <c r="H1639" s="2">
        <v>43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2">
        <v>1</v>
      </c>
      <c r="O1639" s="2">
        <v>0</v>
      </c>
      <c r="P1639" s="2">
        <v>0</v>
      </c>
      <c r="Q1639" s="2">
        <v>0</v>
      </c>
      <c r="R1639" s="2">
        <v>0</v>
      </c>
      <c r="S1639" s="2">
        <v>0</v>
      </c>
      <c r="T1639" s="2">
        <v>1</v>
      </c>
      <c r="U1639" s="2">
        <v>258</v>
      </c>
      <c r="V1639" s="2">
        <v>0</v>
      </c>
      <c r="W1639" s="2">
        <v>0</v>
      </c>
      <c r="X1639" s="9">
        <v>0</v>
      </c>
      <c r="Y1639" s="9">
        <v>0</v>
      </c>
      <c r="Z1639" s="9">
        <v>0</v>
      </c>
      <c r="AA1639" s="9">
        <v>0</v>
      </c>
      <c r="AB1639" s="9">
        <v>0</v>
      </c>
      <c r="AC1639" s="9">
        <v>0</v>
      </c>
      <c r="AD1639" s="9">
        <v>2</v>
      </c>
      <c r="AE1639" s="42">
        <v>0</v>
      </c>
      <c r="AF1639" s="25">
        <f t="shared" si="679"/>
        <v>305</v>
      </c>
      <c r="AG1639" s="25">
        <f t="shared" si="678"/>
        <v>303</v>
      </c>
    </row>
    <row r="1640" spans="1:55" ht="15.75" x14ac:dyDescent="0.25">
      <c r="A1640" s="8" t="s">
        <v>2201</v>
      </c>
      <c r="B1640" s="8" t="s">
        <v>2202</v>
      </c>
      <c r="C1640" s="2" t="s">
        <v>972</v>
      </c>
      <c r="D1640" s="10">
        <v>5</v>
      </c>
      <c r="E1640" s="2" t="s">
        <v>2213</v>
      </c>
      <c r="F1640" s="2" t="s">
        <v>2214</v>
      </c>
      <c r="G1640" s="2">
        <v>0</v>
      </c>
      <c r="H1640" s="2">
        <v>98</v>
      </c>
      <c r="I1640" s="2">
        <v>2</v>
      </c>
      <c r="J1640" s="2">
        <v>1</v>
      </c>
      <c r="K1640" s="2">
        <v>1</v>
      </c>
      <c r="L1640" s="2">
        <v>1</v>
      </c>
      <c r="M1640" s="2">
        <v>1</v>
      </c>
      <c r="N1640" s="2">
        <v>1</v>
      </c>
      <c r="O1640" s="2">
        <v>0</v>
      </c>
      <c r="P1640" s="2">
        <v>1</v>
      </c>
      <c r="Q1640" s="2">
        <v>0</v>
      </c>
      <c r="R1640" s="2">
        <v>0</v>
      </c>
      <c r="S1640" s="2">
        <v>0</v>
      </c>
      <c r="T1640" s="2">
        <v>0</v>
      </c>
      <c r="U1640" s="2">
        <v>393</v>
      </c>
      <c r="V1640" s="2">
        <v>1</v>
      </c>
      <c r="W1640" s="2">
        <v>0</v>
      </c>
      <c r="X1640" s="9">
        <v>2</v>
      </c>
      <c r="Y1640" s="9">
        <v>0</v>
      </c>
      <c r="Z1640" s="9">
        <v>1</v>
      </c>
      <c r="AA1640" s="9">
        <v>2</v>
      </c>
      <c r="AB1640" s="9">
        <v>0</v>
      </c>
      <c r="AC1640" s="9">
        <v>0</v>
      </c>
      <c r="AD1640" s="9">
        <v>6</v>
      </c>
      <c r="AE1640" s="42">
        <v>0</v>
      </c>
      <c r="AF1640" s="25">
        <f t="shared" si="679"/>
        <v>511</v>
      </c>
      <c r="AG1640" s="25">
        <f t="shared" si="678"/>
        <v>505</v>
      </c>
    </row>
    <row r="1641" spans="1:55" s="26" customFormat="1" ht="15.75" x14ac:dyDescent="0.25">
      <c r="A1641" s="60"/>
      <c r="B1641" s="60"/>
      <c r="C1641" s="61"/>
      <c r="D1641" s="62"/>
      <c r="E1641" s="23" t="s">
        <v>134</v>
      </c>
      <c r="F1641" s="66" t="s">
        <v>10</v>
      </c>
      <c r="G1641" s="66">
        <f>SUM(G1635:G1640)</f>
        <v>3</v>
      </c>
      <c r="H1641" s="66">
        <f t="shared" ref="H1641:AE1641" si="680">SUM(H1635:H1640)</f>
        <v>328</v>
      </c>
      <c r="I1641" s="66">
        <f t="shared" si="680"/>
        <v>2</v>
      </c>
      <c r="J1641" s="66">
        <f t="shared" si="680"/>
        <v>1</v>
      </c>
      <c r="K1641" s="66">
        <f t="shared" si="680"/>
        <v>2</v>
      </c>
      <c r="L1641" s="66">
        <f t="shared" si="680"/>
        <v>2</v>
      </c>
      <c r="M1641" s="66">
        <f t="shared" si="680"/>
        <v>2</v>
      </c>
      <c r="N1641" s="66">
        <f t="shared" si="680"/>
        <v>4</v>
      </c>
      <c r="O1641" s="66">
        <f t="shared" si="680"/>
        <v>0</v>
      </c>
      <c r="P1641" s="66">
        <f t="shared" si="680"/>
        <v>1</v>
      </c>
      <c r="Q1641" s="66">
        <f t="shared" si="680"/>
        <v>0</v>
      </c>
      <c r="R1641" s="66">
        <f t="shared" si="680"/>
        <v>1</v>
      </c>
      <c r="S1641" s="66">
        <f t="shared" si="680"/>
        <v>0</v>
      </c>
      <c r="T1641" s="66">
        <f t="shared" si="680"/>
        <v>2</v>
      </c>
      <c r="U1641" s="66">
        <f t="shared" si="680"/>
        <v>1747</v>
      </c>
      <c r="V1641" s="66">
        <f t="shared" si="680"/>
        <v>2</v>
      </c>
      <c r="W1641" s="66">
        <f t="shared" si="680"/>
        <v>0</v>
      </c>
      <c r="X1641" s="66">
        <f t="shared" si="680"/>
        <v>2</v>
      </c>
      <c r="Y1641" s="66">
        <f t="shared" si="680"/>
        <v>3</v>
      </c>
      <c r="Z1641" s="66">
        <f t="shared" si="680"/>
        <v>2</v>
      </c>
      <c r="AA1641" s="66">
        <f t="shared" si="680"/>
        <v>3</v>
      </c>
      <c r="AB1641" s="66">
        <f t="shared" si="680"/>
        <v>0</v>
      </c>
      <c r="AC1641" s="66">
        <f t="shared" si="680"/>
        <v>0</v>
      </c>
      <c r="AD1641" s="66">
        <f t="shared" si="680"/>
        <v>22</v>
      </c>
      <c r="AE1641" s="66">
        <f t="shared" si="680"/>
        <v>0</v>
      </c>
      <c r="AF1641" s="67">
        <f t="shared" ref="AF1641:AG1641" si="681">SUM(AF1635:AF1640)</f>
        <v>2129</v>
      </c>
      <c r="AG1641" s="67">
        <f t="shared" si="681"/>
        <v>2107</v>
      </c>
      <c r="AH1641" s="83"/>
      <c r="AI1641" s="83"/>
      <c r="AJ1641" s="83"/>
      <c r="AK1641" s="83"/>
      <c r="AL1641" s="83"/>
      <c r="AM1641" s="83"/>
      <c r="AN1641" s="83"/>
      <c r="AO1641" s="83"/>
      <c r="AP1641" s="83"/>
      <c r="AQ1641" s="83"/>
      <c r="AR1641" s="83"/>
      <c r="AS1641" s="83"/>
      <c r="AT1641" s="83"/>
      <c r="AU1641" s="83"/>
      <c r="AV1641" s="83"/>
      <c r="AW1641" s="83"/>
      <c r="AX1641" s="83"/>
      <c r="AY1641" s="83"/>
      <c r="AZ1641" s="83"/>
      <c r="BA1641" s="83"/>
      <c r="BB1641" s="83"/>
      <c r="BC1641" s="83"/>
    </row>
    <row r="1642" spans="1:55" ht="15.75" x14ac:dyDescent="0.25">
      <c r="A1642" s="97"/>
      <c r="B1642" s="98"/>
      <c r="C1642" s="98"/>
      <c r="D1642" s="98"/>
      <c r="E1642" s="98"/>
      <c r="F1642" s="98"/>
      <c r="G1642" s="98"/>
      <c r="H1642" s="98"/>
      <c r="I1642" s="98"/>
      <c r="J1642" s="98"/>
      <c r="K1642" s="98"/>
      <c r="L1642" s="98"/>
      <c r="M1642" s="98"/>
      <c r="N1642" s="98"/>
      <c r="O1642" s="98"/>
      <c r="P1642" s="98"/>
      <c r="Q1642" s="98"/>
      <c r="R1642" s="98"/>
      <c r="S1642" s="98"/>
      <c r="T1642" s="98"/>
      <c r="U1642" s="98"/>
      <c r="V1642" s="98"/>
      <c r="W1642" s="98"/>
      <c r="X1642" s="98"/>
      <c r="Y1642" s="98"/>
      <c r="Z1642" s="98"/>
      <c r="AA1642" s="98"/>
      <c r="AB1642" s="98"/>
      <c r="AC1642" s="98"/>
      <c r="AD1642" s="98"/>
      <c r="AE1642" s="98"/>
      <c r="AF1642" s="98"/>
      <c r="AG1642" s="99"/>
    </row>
    <row r="1643" spans="1:55" ht="15.75" x14ac:dyDescent="0.25">
      <c r="A1643" s="8" t="s">
        <v>2201</v>
      </c>
      <c r="B1643" s="8" t="s">
        <v>2202</v>
      </c>
      <c r="C1643" s="2" t="s">
        <v>972</v>
      </c>
      <c r="D1643" s="10">
        <v>8</v>
      </c>
      <c r="E1643" s="2" t="s">
        <v>2215</v>
      </c>
      <c r="F1643" s="2" t="s">
        <v>2216</v>
      </c>
      <c r="G1643" s="2">
        <v>1</v>
      </c>
      <c r="H1643" s="2">
        <v>42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2">
        <v>1</v>
      </c>
      <c r="O1643" s="2">
        <v>1</v>
      </c>
      <c r="P1643" s="2">
        <v>0</v>
      </c>
      <c r="Q1643" s="2">
        <v>0</v>
      </c>
      <c r="R1643" s="2">
        <v>0</v>
      </c>
      <c r="S1643" s="2">
        <v>0</v>
      </c>
      <c r="T1643" s="2">
        <v>0</v>
      </c>
      <c r="U1643" s="2">
        <v>302</v>
      </c>
      <c r="V1643" s="2">
        <v>0</v>
      </c>
      <c r="W1643" s="2">
        <v>0</v>
      </c>
      <c r="X1643" s="9">
        <v>0</v>
      </c>
      <c r="Y1643" s="9">
        <v>0</v>
      </c>
      <c r="Z1643" s="9">
        <v>0</v>
      </c>
      <c r="AA1643" s="9">
        <v>0</v>
      </c>
      <c r="AB1643" s="9">
        <v>1</v>
      </c>
      <c r="AC1643" s="9">
        <v>0</v>
      </c>
      <c r="AD1643" s="9">
        <v>2</v>
      </c>
      <c r="AE1643" s="42">
        <v>0</v>
      </c>
      <c r="AF1643" s="25">
        <f>G1643+H1643+I1643+J1643+K1643+L1643+M1643+N1643+O1643+P1643+Q1643+R1643+S1643+T1643+U1643+V1643+W1643+X1643+Y1643+Z1643+AA1643+AB1643+AC1643+AD1643</f>
        <v>350</v>
      </c>
      <c r="AG1643" s="25">
        <f t="shared" ref="AG1643:AG1648" si="682">G1643+H1643+I1643+J1643+K1643+L1643+M1643+N1643+O1643+P1643+Q1643+R1643+S1643+T1643+U1643+V1643+W1643+X1643+Z1643+Y1643+AA1643+AB1643+AC1643</f>
        <v>348</v>
      </c>
    </row>
    <row r="1644" spans="1:55" ht="15.75" x14ac:dyDescent="0.25">
      <c r="A1644" s="8" t="s">
        <v>2201</v>
      </c>
      <c r="B1644" s="8" t="s">
        <v>2202</v>
      </c>
      <c r="C1644" s="2" t="s">
        <v>972</v>
      </c>
      <c r="D1644" s="10">
        <v>8</v>
      </c>
      <c r="E1644" s="2" t="s">
        <v>2217</v>
      </c>
      <c r="F1644" s="2" t="s">
        <v>2218</v>
      </c>
      <c r="G1644" s="2">
        <v>1</v>
      </c>
      <c r="H1644" s="2">
        <v>51</v>
      </c>
      <c r="I1644" s="2">
        <v>0</v>
      </c>
      <c r="J1644" s="2">
        <v>0</v>
      </c>
      <c r="K1644" s="2">
        <v>0</v>
      </c>
      <c r="L1644" s="2">
        <v>0</v>
      </c>
      <c r="M1644" s="2">
        <v>0</v>
      </c>
      <c r="N1644" s="2">
        <v>0</v>
      </c>
      <c r="O1644" s="2">
        <v>0</v>
      </c>
      <c r="P1644" s="2">
        <v>0</v>
      </c>
      <c r="Q1644" s="2">
        <v>0</v>
      </c>
      <c r="R1644" s="2">
        <v>0</v>
      </c>
      <c r="S1644" s="2">
        <v>0</v>
      </c>
      <c r="T1644" s="2">
        <v>0</v>
      </c>
      <c r="U1644" s="2">
        <v>290</v>
      </c>
      <c r="V1644" s="2">
        <v>1</v>
      </c>
      <c r="W1644" s="2">
        <v>0</v>
      </c>
      <c r="X1644" s="9">
        <v>0</v>
      </c>
      <c r="Y1644" s="9">
        <v>0</v>
      </c>
      <c r="Z1644" s="9">
        <v>0</v>
      </c>
      <c r="AA1644" s="9">
        <v>5</v>
      </c>
      <c r="AB1644" s="9">
        <v>0</v>
      </c>
      <c r="AC1644" s="9">
        <v>0</v>
      </c>
      <c r="AD1644" s="9">
        <v>7</v>
      </c>
      <c r="AE1644" s="42">
        <v>0</v>
      </c>
      <c r="AF1644" s="25">
        <f t="shared" ref="AF1644:AF1648" si="683">G1644+H1644+I1644+J1644+K1644+L1644+M1644+N1644+O1644+P1644+Q1644+R1644+S1644+T1644+U1644+V1644+W1644+X1644+Y1644+Z1644+AA1644+AB1644+AC1644+AD1644</f>
        <v>355</v>
      </c>
      <c r="AG1644" s="25">
        <f t="shared" si="682"/>
        <v>348</v>
      </c>
    </row>
    <row r="1645" spans="1:55" ht="15.75" x14ac:dyDescent="0.25">
      <c r="A1645" s="8" t="s">
        <v>2201</v>
      </c>
      <c r="B1645" s="8" t="s">
        <v>2202</v>
      </c>
      <c r="C1645" s="2" t="s">
        <v>972</v>
      </c>
      <c r="D1645" s="10">
        <v>8</v>
      </c>
      <c r="E1645" s="2" t="s">
        <v>2219</v>
      </c>
      <c r="F1645" s="2" t="s">
        <v>2220</v>
      </c>
      <c r="G1645" s="2">
        <v>0</v>
      </c>
      <c r="H1645" s="2">
        <v>20</v>
      </c>
      <c r="I1645" s="2">
        <v>0</v>
      </c>
      <c r="J1645" s="2">
        <v>0</v>
      </c>
      <c r="K1645" s="2">
        <v>0</v>
      </c>
      <c r="L1645" s="2">
        <v>0</v>
      </c>
      <c r="M1645" s="2">
        <v>0</v>
      </c>
      <c r="N1645" s="2">
        <v>0</v>
      </c>
      <c r="O1645" s="2">
        <v>0</v>
      </c>
      <c r="P1645" s="2">
        <v>1</v>
      </c>
      <c r="Q1645" s="2">
        <v>0</v>
      </c>
      <c r="R1645" s="2">
        <v>0</v>
      </c>
      <c r="S1645" s="2">
        <v>0</v>
      </c>
      <c r="T1645" s="2">
        <v>0</v>
      </c>
      <c r="U1645" s="2">
        <v>268</v>
      </c>
      <c r="V1645" s="2">
        <v>0</v>
      </c>
      <c r="W1645" s="2">
        <v>0</v>
      </c>
      <c r="X1645" s="9">
        <v>0</v>
      </c>
      <c r="Y1645" s="9">
        <v>0</v>
      </c>
      <c r="Z1645" s="9">
        <v>0</v>
      </c>
      <c r="AA1645" s="9">
        <v>3</v>
      </c>
      <c r="AB1645" s="9">
        <v>0</v>
      </c>
      <c r="AC1645" s="9">
        <v>1</v>
      </c>
      <c r="AD1645" s="9">
        <v>13</v>
      </c>
      <c r="AE1645" s="42">
        <v>0</v>
      </c>
      <c r="AF1645" s="25">
        <f t="shared" si="683"/>
        <v>306</v>
      </c>
      <c r="AG1645" s="25">
        <f t="shared" si="682"/>
        <v>293</v>
      </c>
    </row>
    <row r="1646" spans="1:55" ht="15.75" x14ac:dyDescent="0.25">
      <c r="A1646" s="8" t="s">
        <v>2201</v>
      </c>
      <c r="B1646" s="8" t="s">
        <v>2202</v>
      </c>
      <c r="C1646" s="2" t="s">
        <v>972</v>
      </c>
      <c r="D1646" s="10">
        <v>8</v>
      </c>
      <c r="E1646" s="2" t="s">
        <v>2221</v>
      </c>
      <c r="F1646" s="2" t="s">
        <v>2222</v>
      </c>
      <c r="G1646" s="2">
        <v>0</v>
      </c>
      <c r="H1646" s="2">
        <v>51</v>
      </c>
      <c r="I1646" s="2">
        <v>1</v>
      </c>
      <c r="J1646" s="2">
        <v>0</v>
      </c>
      <c r="K1646" s="2">
        <v>0</v>
      </c>
      <c r="L1646" s="2">
        <v>0</v>
      </c>
      <c r="M1646" s="2">
        <v>1</v>
      </c>
      <c r="N1646" s="2">
        <v>1</v>
      </c>
      <c r="O1646" s="2">
        <v>0</v>
      </c>
      <c r="P1646" s="2">
        <v>0</v>
      </c>
      <c r="Q1646" s="2">
        <v>0</v>
      </c>
      <c r="R1646" s="2">
        <v>0</v>
      </c>
      <c r="S1646" s="2">
        <v>0</v>
      </c>
      <c r="T1646" s="2">
        <v>1</v>
      </c>
      <c r="U1646" s="2">
        <v>356</v>
      </c>
      <c r="V1646" s="2">
        <v>2</v>
      </c>
      <c r="W1646" s="2">
        <v>0</v>
      </c>
      <c r="X1646" s="9">
        <v>1</v>
      </c>
      <c r="Y1646" s="9">
        <v>0</v>
      </c>
      <c r="Z1646" s="9">
        <v>0</v>
      </c>
      <c r="AA1646" s="9">
        <v>0</v>
      </c>
      <c r="AB1646" s="9">
        <v>0</v>
      </c>
      <c r="AC1646" s="9">
        <v>1</v>
      </c>
      <c r="AD1646" s="9">
        <v>6</v>
      </c>
      <c r="AE1646" s="42">
        <v>0</v>
      </c>
      <c r="AF1646" s="25">
        <f t="shared" si="683"/>
        <v>421</v>
      </c>
      <c r="AG1646" s="25">
        <f t="shared" si="682"/>
        <v>415</v>
      </c>
    </row>
    <row r="1647" spans="1:55" ht="15.75" x14ac:dyDescent="0.25">
      <c r="A1647" s="8" t="s">
        <v>2201</v>
      </c>
      <c r="B1647" s="8" t="s">
        <v>2202</v>
      </c>
      <c r="C1647" s="2" t="s">
        <v>972</v>
      </c>
      <c r="D1647" s="10">
        <v>8</v>
      </c>
      <c r="E1647" s="2" t="s">
        <v>2223</v>
      </c>
      <c r="F1647" s="2" t="s">
        <v>2224</v>
      </c>
      <c r="G1647" s="2">
        <v>0</v>
      </c>
      <c r="H1647" s="2">
        <v>12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  <c r="N1647" s="2">
        <v>0</v>
      </c>
      <c r="O1647" s="2">
        <v>0</v>
      </c>
      <c r="P1647" s="2">
        <v>0</v>
      </c>
      <c r="Q1647" s="2">
        <v>0</v>
      </c>
      <c r="R1647" s="2">
        <v>0</v>
      </c>
      <c r="S1647" s="2">
        <v>0</v>
      </c>
      <c r="T1647" s="2">
        <v>0</v>
      </c>
      <c r="U1647" s="2">
        <v>186</v>
      </c>
      <c r="V1647" s="2">
        <v>0</v>
      </c>
      <c r="W1647" s="2">
        <v>0</v>
      </c>
      <c r="X1647" s="9">
        <v>0</v>
      </c>
      <c r="Y1647" s="9">
        <v>0</v>
      </c>
      <c r="Z1647" s="9">
        <v>0</v>
      </c>
      <c r="AA1647" s="9">
        <v>0</v>
      </c>
      <c r="AB1647" s="9">
        <v>0</v>
      </c>
      <c r="AC1647" s="9">
        <v>0</v>
      </c>
      <c r="AD1647" s="9">
        <v>2</v>
      </c>
      <c r="AE1647" s="42">
        <v>0</v>
      </c>
      <c r="AF1647" s="25">
        <f t="shared" si="683"/>
        <v>200</v>
      </c>
      <c r="AG1647" s="25">
        <f t="shared" si="682"/>
        <v>198</v>
      </c>
    </row>
    <row r="1648" spans="1:55" ht="15.75" x14ac:dyDescent="0.25">
      <c r="A1648" s="8" t="s">
        <v>2201</v>
      </c>
      <c r="B1648" s="8" t="s">
        <v>2202</v>
      </c>
      <c r="C1648" s="2" t="s">
        <v>972</v>
      </c>
      <c r="D1648" s="10">
        <v>8</v>
      </c>
      <c r="E1648" s="2" t="s">
        <v>2225</v>
      </c>
      <c r="F1648" s="2" t="s">
        <v>2226</v>
      </c>
      <c r="G1648" s="2">
        <v>0</v>
      </c>
      <c r="H1648" s="2">
        <v>15</v>
      </c>
      <c r="I1648" s="2">
        <v>0</v>
      </c>
      <c r="J1648" s="2">
        <v>0</v>
      </c>
      <c r="K1648" s="2">
        <v>0</v>
      </c>
      <c r="L1648" s="2">
        <v>1</v>
      </c>
      <c r="M1648" s="2">
        <v>0</v>
      </c>
      <c r="N1648" s="2">
        <v>1</v>
      </c>
      <c r="O1648" s="2">
        <v>0</v>
      </c>
      <c r="P1648" s="2">
        <v>0</v>
      </c>
      <c r="Q1648" s="2">
        <v>0</v>
      </c>
      <c r="R1648" s="2">
        <v>0</v>
      </c>
      <c r="S1648" s="2">
        <v>0</v>
      </c>
      <c r="T1648" s="2">
        <v>0</v>
      </c>
      <c r="U1648" s="2">
        <v>152</v>
      </c>
      <c r="V1648" s="2">
        <v>0</v>
      </c>
      <c r="W1648" s="2">
        <v>0</v>
      </c>
      <c r="X1648" s="9">
        <v>0</v>
      </c>
      <c r="Y1648" s="9">
        <v>0</v>
      </c>
      <c r="Z1648" s="9">
        <v>0</v>
      </c>
      <c r="AA1648" s="9">
        <v>0</v>
      </c>
      <c r="AB1648" s="9">
        <v>1</v>
      </c>
      <c r="AC1648" s="9">
        <v>0</v>
      </c>
      <c r="AD1648" s="9">
        <v>1</v>
      </c>
      <c r="AE1648" s="42">
        <v>0</v>
      </c>
      <c r="AF1648" s="25">
        <f t="shared" si="683"/>
        <v>171</v>
      </c>
      <c r="AG1648" s="25">
        <f t="shared" si="682"/>
        <v>170</v>
      </c>
    </row>
    <row r="1649" spans="1:55" s="26" customFormat="1" ht="15.75" x14ac:dyDescent="0.25">
      <c r="A1649" s="60"/>
      <c r="B1649" s="60"/>
      <c r="C1649" s="61"/>
      <c r="D1649" s="62"/>
      <c r="E1649" s="23" t="s">
        <v>134</v>
      </c>
      <c r="F1649" s="66" t="s">
        <v>10</v>
      </c>
      <c r="G1649" s="66">
        <f>SUM(G1643:G1648)</f>
        <v>2</v>
      </c>
      <c r="H1649" s="66">
        <f t="shared" ref="H1649:AE1649" si="684">SUM(H1643:H1648)</f>
        <v>191</v>
      </c>
      <c r="I1649" s="66">
        <f t="shared" si="684"/>
        <v>1</v>
      </c>
      <c r="J1649" s="66">
        <f t="shared" si="684"/>
        <v>0</v>
      </c>
      <c r="K1649" s="66">
        <f t="shared" si="684"/>
        <v>0</v>
      </c>
      <c r="L1649" s="66">
        <f t="shared" si="684"/>
        <v>1</v>
      </c>
      <c r="M1649" s="66">
        <f t="shared" si="684"/>
        <v>1</v>
      </c>
      <c r="N1649" s="66">
        <f t="shared" si="684"/>
        <v>3</v>
      </c>
      <c r="O1649" s="66">
        <f t="shared" si="684"/>
        <v>1</v>
      </c>
      <c r="P1649" s="66">
        <f t="shared" si="684"/>
        <v>1</v>
      </c>
      <c r="Q1649" s="66">
        <f t="shared" si="684"/>
        <v>0</v>
      </c>
      <c r="R1649" s="66">
        <f t="shared" si="684"/>
        <v>0</v>
      </c>
      <c r="S1649" s="66">
        <f t="shared" si="684"/>
        <v>0</v>
      </c>
      <c r="T1649" s="66">
        <f t="shared" si="684"/>
        <v>1</v>
      </c>
      <c r="U1649" s="66">
        <f t="shared" si="684"/>
        <v>1554</v>
      </c>
      <c r="V1649" s="66">
        <f t="shared" si="684"/>
        <v>3</v>
      </c>
      <c r="W1649" s="66">
        <f t="shared" si="684"/>
        <v>0</v>
      </c>
      <c r="X1649" s="66">
        <f t="shared" si="684"/>
        <v>1</v>
      </c>
      <c r="Y1649" s="66">
        <f t="shared" si="684"/>
        <v>0</v>
      </c>
      <c r="Z1649" s="66">
        <f t="shared" si="684"/>
        <v>0</v>
      </c>
      <c r="AA1649" s="66">
        <f t="shared" si="684"/>
        <v>8</v>
      </c>
      <c r="AB1649" s="66">
        <f t="shared" si="684"/>
        <v>2</v>
      </c>
      <c r="AC1649" s="66">
        <f t="shared" si="684"/>
        <v>2</v>
      </c>
      <c r="AD1649" s="66">
        <f t="shared" si="684"/>
        <v>31</v>
      </c>
      <c r="AE1649" s="66">
        <f t="shared" si="684"/>
        <v>0</v>
      </c>
      <c r="AF1649" s="67">
        <f t="shared" ref="AF1649:AG1649" si="685">SUM(AF1643:AF1648)</f>
        <v>1803</v>
      </c>
      <c r="AG1649" s="67">
        <f t="shared" si="685"/>
        <v>1772</v>
      </c>
      <c r="AH1649" s="83"/>
      <c r="AI1649" s="83"/>
      <c r="AJ1649" s="83"/>
      <c r="AK1649" s="83"/>
      <c r="AL1649" s="83"/>
      <c r="AM1649" s="83"/>
      <c r="AN1649" s="83"/>
      <c r="AO1649" s="83"/>
      <c r="AP1649" s="83"/>
      <c r="AQ1649" s="83"/>
      <c r="AR1649" s="83"/>
      <c r="AS1649" s="83"/>
      <c r="AT1649" s="83"/>
      <c r="AU1649" s="83"/>
      <c r="AV1649" s="83"/>
      <c r="AW1649" s="83"/>
      <c r="AX1649" s="83"/>
      <c r="AY1649" s="83"/>
      <c r="AZ1649" s="83"/>
      <c r="BA1649" s="83"/>
      <c r="BB1649" s="83"/>
      <c r="BC1649" s="83"/>
    </row>
    <row r="1650" spans="1:55" ht="15.75" x14ac:dyDescent="0.25">
      <c r="A1650" s="97"/>
      <c r="B1650" s="98"/>
      <c r="C1650" s="98"/>
      <c r="D1650" s="98"/>
      <c r="E1650" s="98"/>
      <c r="F1650" s="98"/>
      <c r="G1650" s="98"/>
      <c r="H1650" s="98"/>
      <c r="I1650" s="98"/>
      <c r="J1650" s="98"/>
      <c r="K1650" s="98"/>
      <c r="L1650" s="98"/>
      <c r="M1650" s="98"/>
      <c r="N1650" s="98"/>
      <c r="O1650" s="98"/>
      <c r="P1650" s="98"/>
      <c r="Q1650" s="98"/>
      <c r="R1650" s="98"/>
      <c r="S1650" s="98"/>
      <c r="T1650" s="98"/>
      <c r="U1650" s="98"/>
      <c r="V1650" s="98"/>
      <c r="W1650" s="98"/>
      <c r="X1650" s="98"/>
      <c r="Y1650" s="98"/>
      <c r="Z1650" s="98"/>
      <c r="AA1650" s="98"/>
      <c r="AB1650" s="98"/>
      <c r="AC1650" s="98"/>
      <c r="AD1650" s="98"/>
      <c r="AE1650" s="98"/>
      <c r="AF1650" s="98"/>
      <c r="AG1650" s="99"/>
    </row>
    <row r="1651" spans="1:55" ht="15.75" x14ac:dyDescent="0.25">
      <c r="A1651" s="8" t="s">
        <v>2201</v>
      </c>
      <c r="B1651" s="8" t="s">
        <v>2202</v>
      </c>
      <c r="C1651" s="9" t="s">
        <v>2227</v>
      </c>
      <c r="D1651" s="10">
        <v>1</v>
      </c>
      <c r="E1651" s="2" t="s">
        <v>2228</v>
      </c>
      <c r="F1651" s="2" t="s">
        <v>2229</v>
      </c>
      <c r="G1651" s="2">
        <v>2</v>
      </c>
      <c r="H1651" s="2">
        <v>59</v>
      </c>
      <c r="I1651" s="2">
        <v>1</v>
      </c>
      <c r="J1651" s="2">
        <v>0</v>
      </c>
      <c r="K1651" s="2">
        <v>1</v>
      </c>
      <c r="L1651" s="2">
        <v>2</v>
      </c>
      <c r="M1651" s="2">
        <v>1</v>
      </c>
      <c r="N1651" s="2">
        <v>2</v>
      </c>
      <c r="O1651" s="2">
        <v>0</v>
      </c>
      <c r="P1651" s="2">
        <v>0</v>
      </c>
      <c r="Q1651" s="2">
        <v>0</v>
      </c>
      <c r="R1651" s="2">
        <v>0</v>
      </c>
      <c r="S1651" s="2">
        <v>0</v>
      </c>
      <c r="T1651" s="2">
        <v>0</v>
      </c>
      <c r="U1651" s="2">
        <v>505</v>
      </c>
      <c r="V1651" s="2">
        <v>0</v>
      </c>
      <c r="W1651" s="2">
        <v>0</v>
      </c>
      <c r="X1651" s="9">
        <v>1</v>
      </c>
      <c r="Y1651" s="9">
        <v>0</v>
      </c>
      <c r="Z1651" s="9">
        <v>0</v>
      </c>
      <c r="AA1651" s="9">
        <v>0</v>
      </c>
      <c r="AB1651" s="9">
        <v>0</v>
      </c>
      <c r="AC1651" s="9">
        <v>0</v>
      </c>
      <c r="AD1651" s="9">
        <v>7</v>
      </c>
      <c r="AE1651" s="42">
        <v>0</v>
      </c>
      <c r="AF1651" s="25">
        <f>G1651+H1651+I1651+J1651+K1651+L1651+M1651+N1651+O1651+P1651+Q1651+R1651+S1651+T1651+U1651+V1651+W1651+X1651+Y1651+Z1651+AA1651+AB1651+AC1651+AD1651</f>
        <v>581</v>
      </c>
      <c r="AG1651" s="25">
        <f t="shared" ref="AG1651:AG1655" si="686">G1651+H1651+I1651+J1651+K1651+L1651+M1651+N1651+O1651+P1651+Q1651+R1651+S1651+T1651+U1651+V1651+W1651+X1651+Z1651+Y1651+AA1651+AB1651+AC1651</f>
        <v>574</v>
      </c>
    </row>
    <row r="1652" spans="1:55" ht="15.75" x14ac:dyDescent="0.25">
      <c r="A1652" s="8" t="s">
        <v>2201</v>
      </c>
      <c r="B1652" s="8" t="s">
        <v>2202</v>
      </c>
      <c r="C1652" s="9" t="s">
        <v>2227</v>
      </c>
      <c r="D1652" s="10">
        <v>1</v>
      </c>
      <c r="E1652" s="2" t="s">
        <v>55</v>
      </c>
      <c r="F1652" s="2" t="s">
        <v>2230</v>
      </c>
      <c r="G1652" s="2">
        <v>0</v>
      </c>
      <c r="H1652" s="2">
        <v>36</v>
      </c>
      <c r="I1652" s="2">
        <v>0</v>
      </c>
      <c r="J1652" s="2">
        <v>0</v>
      </c>
      <c r="K1652" s="2">
        <v>0</v>
      </c>
      <c r="L1652" s="2">
        <v>0</v>
      </c>
      <c r="M1652" s="2">
        <v>0</v>
      </c>
      <c r="N1652" s="2">
        <v>0</v>
      </c>
      <c r="O1652" s="2">
        <v>0</v>
      </c>
      <c r="P1652" s="2">
        <v>0</v>
      </c>
      <c r="Q1652" s="2">
        <v>0</v>
      </c>
      <c r="R1652" s="2">
        <v>0</v>
      </c>
      <c r="S1652" s="2">
        <v>0</v>
      </c>
      <c r="T1652" s="2">
        <v>0</v>
      </c>
      <c r="U1652" s="2">
        <v>309</v>
      </c>
      <c r="V1652" s="2">
        <v>1</v>
      </c>
      <c r="W1652" s="2">
        <v>0</v>
      </c>
      <c r="X1652" s="9">
        <v>1</v>
      </c>
      <c r="Y1652" s="9">
        <v>0</v>
      </c>
      <c r="Z1652" s="9">
        <v>0</v>
      </c>
      <c r="AA1652" s="9">
        <v>0</v>
      </c>
      <c r="AB1652" s="9">
        <v>0</v>
      </c>
      <c r="AC1652" s="9">
        <v>0</v>
      </c>
      <c r="AD1652" s="9">
        <v>7</v>
      </c>
      <c r="AE1652" s="42">
        <v>0</v>
      </c>
      <c r="AF1652" s="25">
        <f t="shared" ref="AF1652:AF1655" si="687">G1652+H1652+I1652+J1652+K1652+L1652+M1652+N1652+O1652+P1652+Q1652+R1652+S1652+T1652+U1652+V1652+W1652+X1652+Y1652+Z1652+AA1652+AB1652+AC1652+AD1652</f>
        <v>354</v>
      </c>
      <c r="AG1652" s="25">
        <f t="shared" si="686"/>
        <v>347</v>
      </c>
    </row>
    <row r="1653" spans="1:55" ht="15.75" x14ac:dyDescent="0.25">
      <c r="A1653" s="8" t="s">
        <v>2201</v>
      </c>
      <c r="B1653" s="8" t="s">
        <v>2202</v>
      </c>
      <c r="C1653" s="9" t="s">
        <v>2227</v>
      </c>
      <c r="D1653" s="10">
        <v>1</v>
      </c>
      <c r="E1653" s="2" t="s">
        <v>2231</v>
      </c>
      <c r="F1653" s="2" t="s">
        <v>2232</v>
      </c>
      <c r="G1653" s="2">
        <v>0</v>
      </c>
      <c r="H1653" s="2">
        <v>18</v>
      </c>
      <c r="I1653" s="2">
        <v>0</v>
      </c>
      <c r="J1653" s="2">
        <v>0</v>
      </c>
      <c r="K1653" s="2">
        <v>0</v>
      </c>
      <c r="L1653" s="2">
        <v>3</v>
      </c>
      <c r="M1653" s="2">
        <v>0</v>
      </c>
      <c r="N1653" s="2">
        <v>0</v>
      </c>
      <c r="O1653" s="2">
        <v>0</v>
      </c>
      <c r="P1653" s="2">
        <v>0</v>
      </c>
      <c r="Q1653" s="2">
        <v>0</v>
      </c>
      <c r="R1653" s="2">
        <v>0</v>
      </c>
      <c r="S1653" s="2">
        <v>0</v>
      </c>
      <c r="T1653" s="2">
        <v>0</v>
      </c>
      <c r="U1653" s="2">
        <v>200</v>
      </c>
      <c r="V1653" s="2">
        <v>1</v>
      </c>
      <c r="W1653" s="2">
        <v>0</v>
      </c>
      <c r="X1653" s="9">
        <v>0</v>
      </c>
      <c r="Y1653" s="9">
        <v>0</v>
      </c>
      <c r="Z1653" s="9">
        <v>0</v>
      </c>
      <c r="AA1653" s="9">
        <v>0</v>
      </c>
      <c r="AB1653" s="9">
        <v>0</v>
      </c>
      <c r="AC1653" s="9">
        <v>0</v>
      </c>
      <c r="AD1653" s="9">
        <v>0</v>
      </c>
      <c r="AE1653" s="42">
        <v>0</v>
      </c>
      <c r="AF1653" s="25">
        <f t="shared" si="687"/>
        <v>222</v>
      </c>
      <c r="AG1653" s="25">
        <f t="shared" si="686"/>
        <v>222</v>
      </c>
    </row>
    <row r="1654" spans="1:55" ht="15.75" x14ac:dyDescent="0.25">
      <c r="A1654" s="8" t="s">
        <v>2201</v>
      </c>
      <c r="B1654" s="8" t="s">
        <v>2202</v>
      </c>
      <c r="C1654" s="9" t="s">
        <v>2227</v>
      </c>
      <c r="D1654" s="10">
        <v>1</v>
      </c>
      <c r="E1654" s="2" t="s">
        <v>2233</v>
      </c>
      <c r="F1654" s="2" t="s">
        <v>2234</v>
      </c>
      <c r="G1654" s="2">
        <v>1</v>
      </c>
      <c r="H1654" s="2">
        <v>34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2">
        <v>1</v>
      </c>
      <c r="O1654" s="2">
        <v>0</v>
      </c>
      <c r="P1654" s="2">
        <v>0</v>
      </c>
      <c r="Q1654" s="2">
        <v>0</v>
      </c>
      <c r="R1654" s="2">
        <v>0</v>
      </c>
      <c r="S1654" s="2">
        <v>0</v>
      </c>
      <c r="T1654" s="2">
        <v>0</v>
      </c>
      <c r="U1654" s="2">
        <v>279</v>
      </c>
      <c r="V1654" s="2">
        <v>0</v>
      </c>
      <c r="W1654" s="2">
        <v>0</v>
      </c>
      <c r="X1654" s="9">
        <v>0</v>
      </c>
      <c r="Y1654" s="9">
        <v>0</v>
      </c>
      <c r="Z1654" s="9">
        <v>0</v>
      </c>
      <c r="AA1654" s="9">
        <v>0</v>
      </c>
      <c r="AB1654" s="9">
        <v>1</v>
      </c>
      <c r="AC1654" s="9">
        <v>0</v>
      </c>
      <c r="AD1654" s="9">
        <v>3</v>
      </c>
      <c r="AE1654" s="42">
        <v>0</v>
      </c>
      <c r="AF1654" s="25">
        <f t="shared" si="687"/>
        <v>319</v>
      </c>
      <c r="AG1654" s="25">
        <f t="shared" si="686"/>
        <v>316</v>
      </c>
    </row>
    <row r="1655" spans="1:55" ht="15.75" x14ac:dyDescent="0.25">
      <c r="A1655" s="8" t="s">
        <v>2201</v>
      </c>
      <c r="B1655" s="8" t="s">
        <v>2202</v>
      </c>
      <c r="C1655" s="9" t="s">
        <v>2227</v>
      </c>
      <c r="D1655" s="10">
        <v>1</v>
      </c>
      <c r="E1655" s="2" t="s">
        <v>2235</v>
      </c>
      <c r="F1655" s="2" t="s">
        <v>2236</v>
      </c>
      <c r="G1655" s="2">
        <v>0</v>
      </c>
      <c r="H1655" s="2">
        <v>54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2">
        <v>0</v>
      </c>
      <c r="O1655" s="2">
        <v>0</v>
      </c>
      <c r="P1655" s="2">
        <v>0</v>
      </c>
      <c r="Q1655" s="2">
        <v>0</v>
      </c>
      <c r="R1655" s="2">
        <v>0</v>
      </c>
      <c r="S1655" s="2">
        <v>0</v>
      </c>
      <c r="T1655" s="2">
        <v>0</v>
      </c>
      <c r="U1655" s="2">
        <v>459</v>
      </c>
      <c r="V1655" s="2">
        <v>0</v>
      </c>
      <c r="W1655" s="2">
        <v>0</v>
      </c>
      <c r="X1655" s="9">
        <v>1</v>
      </c>
      <c r="Y1655" s="9">
        <v>0</v>
      </c>
      <c r="Z1655" s="9">
        <v>0</v>
      </c>
      <c r="AA1655" s="9">
        <v>0</v>
      </c>
      <c r="AB1655" s="9">
        <v>0</v>
      </c>
      <c r="AC1655" s="9">
        <v>1</v>
      </c>
      <c r="AD1655" s="9">
        <v>10</v>
      </c>
      <c r="AE1655" s="42">
        <v>0</v>
      </c>
      <c r="AF1655" s="25">
        <f t="shared" si="687"/>
        <v>525</v>
      </c>
      <c r="AG1655" s="25">
        <f t="shared" si="686"/>
        <v>515</v>
      </c>
    </row>
    <row r="1656" spans="1:55" s="26" customFormat="1" ht="15.75" x14ac:dyDescent="0.25">
      <c r="A1656" s="60"/>
      <c r="B1656" s="60"/>
      <c r="C1656" s="61"/>
      <c r="D1656" s="62"/>
      <c r="E1656" s="23" t="s">
        <v>100</v>
      </c>
      <c r="F1656" s="66" t="s">
        <v>10</v>
      </c>
      <c r="G1656" s="66">
        <f>SUM(G1651:G1655)</f>
        <v>3</v>
      </c>
      <c r="H1656" s="66">
        <f t="shared" ref="H1656:AE1656" si="688">SUM(H1651:H1655)</f>
        <v>201</v>
      </c>
      <c r="I1656" s="66">
        <f t="shared" si="688"/>
        <v>1</v>
      </c>
      <c r="J1656" s="66">
        <f t="shared" si="688"/>
        <v>0</v>
      </c>
      <c r="K1656" s="66">
        <f t="shared" si="688"/>
        <v>1</v>
      </c>
      <c r="L1656" s="66">
        <f t="shared" si="688"/>
        <v>5</v>
      </c>
      <c r="M1656" s="66">
        <f t="shared" si="688"/>
        <v>1</v>
      </c>
      <c r="N1656" s="66">
        <f t="shared" si="688"/>
        <v>3</v>
      </c>
      <c r="O1656" s="66">
        <f t="shared" si="688"/>
        <v>0</v>
      </c>
      <c r="P1656" s="66">
        <f t="shared" si="688"/>
        <v>0</v>
      </c>
      <c r="Q1656" s="66">
        <f t="shared" si="688"/>
        <v>0</v>
      </c>
      <c r="R1656" s="66">
        <f t="shared" si="688"/>
        <v>0</v>
      </c>
      <c r="S1656" s="66">
        <f t="shared" si="688"/>
        <v>0</v>
      </c>
      <c r="T1656" s="66">
        <f t="shared" si="688"/>
        <v>0</v>
      </c>
      <c r="U1656" s="66">
        <f t="shared" si="688"/>
        <v>1752</v>
      </c>
      <c r="V1656" s="66">
        <f t="shared" si="688"/>
        <v>2</v>
      </c>
      <c r="W1656" s="66">
        <f t="shared" si="688"/>
        <v>0</v>
      </c>
      <c r="X1656" s="66">
        <f t="shared" si="688"/>
        <v>3</v>
      </c>
      <c r="Y1656" s="66">
        <f t="shared" si="688"/>
        <v>0</v>
      </c>
      <c r="Z1656" s="66">
        <f t="shared" si="688"/>
        <v>0</v>
      </c>
      <c r="AA1656" s="66">
        <f t="shared" si="688"/>
        <v>0</v>
      </c>
      <c r="AB1656" s="66">
        <f t="shared" si="688"/>
        <v>1</v>
      </c>
      <c r="AC1656" s="66">
        <f t="shared" si="688"/>
        <v>1</v>
      </c>
      <c r="AD1656" s="66">
        <f t="shared" si="688"/>
        <v>27</v>
      </c>
      <c r="AE1656" s="66">
        <f t="shared" si="688"/>
        <v>0</v>
      </c>
      <c r="AF1656" s="67">
        <f t="shared" ref="AF1656:AG1656" si="689">SUM(AF1651:AF1655)</f>
        <v>2001</v>
      </c>
      <c r="AG1656" s="67">
        <f t="shared" si="689"/>
        <v>1974</v>
      </c>
      <c r="AH1656" s="83"/>
      <c r="AI1656" s="83"/>
      <c r="AJ1656" s="83"/>
      <c r="AK1656" s="83"/>
      <c r="AL1656" s="83"/>
      <c r="AM1656" s="83"/>
      <c r="AN1656" s="83"/>
      <c r="AO1656" s="83"/>
      <c r="AP1656" s="83"/>
      <c r="AQ1656" s="83"/>
      <c r="AR1656" s="83"/>
      <c r="AS1656" s="83"/>
      <c r="AT1656" s="83"/>
      <c r="AU1656" s="83"/>
      <c r="AV1656" s="83"/>
      <c r="AW1656" s="83"/>
      <c r="AX1656" s="83"/>
      <c r="AY1656" s="83"/>
      <c r="AZ1656" s="83"/>
      <c r="BA1656" s="83"/>
      <c r="BB1656" s="83"/>
      <c r="BC1656" s="83"/>
    </row>
    <row r="1657" spans="1:55" ht="15.75" x14ac:dyDescent="0.25">
      <c r="A1657" s="97"/>
      <c r="B1657" s="98"/>
      <c r="C1657" s="98"/>
      <c r="D1657" s="98"/>
      <c r="E1657" s="98"/>
      <c r="F1657" s="98"/>
      <c r="G1657" s="98"/>
      <c r="H1657" s="98"/>
      <c r="I1657" s="98"/>
      <c r="J1657" s="98"/>
      <c r="K1657" s="98"/>
      <c r="L1657" s="98"/>
      <c r="M1657" s="98"/>
      <c r="N1657" s="98"/>
      <c r="O1657" s="98"/>
      <c r="P1657" s="98"/>
      <c r="Q1657" s="98"/>
      <c r="R1657" s="98"/>
      <c r="S1657" s="98"/>
      <c r="T1657" s="98"/>
      <c r="U1657" s="98"/>
      <c r="V1657" s="98"/>
      <c r="W1657" s="98"/>
      <c r="X1657" s="98"/>
      <c r="Y1657" s="98"/>
      <c r="Z1657" s="98"/>
      <c r="AA1657" s="98"/>
      <c r="AB1657" s="98"/>
      <c r="AC1657" s="98"/>
      <c r="AD1657" s="98"/>
      <c r="AE1657" s="98"/>
      <c r="AF1657" s="98"/>
      <c r="AG1657" s="99"/>
    </row>
    <row r="1658" spans="1:55" ht="15.75" x14ac:dyDescent="0.25">
      <c r="A1658" s="8" t="s">
        <v>2201</v>
      </c>
      <c r="B1658" s="8" t="s">
        <v>2202</v>
      </c>
      <c r="C1658" s="9" t="s">
        <v>2227</v>
      </c>
      <c r="D1658" s="10">
        <v>2</v>
      </c>
      <c r="E1658" s="2" t="s">
        <v>2237</v>
      </c>
      <c r="F1658" s="2" t="s">
        <v>2238</v>
      </c>
      <c r="G1658" s="2">
        <v>0</v>
      </c>
      <c r="H1658" s="2">
        <v>70</v>
      </c>
      <c r="I1658" s="2">
        <v>0</v>
      </c>
      <c r="J1658" s="2">
        <v>0</v>
      </c>
      <c r="K1658" s="2">
        <v>0</v>
      </c>
      <c r="L1658" s="2">
        <v>0</v>
      </c>
      <c r="M1658" s="2">
        <v>0</v>
      </c>
      <c r="N1658" s="2">
        <v>0</v>
      </c>
      <c r="O1658" s="2">
        <v>0</v>
      </c>
      <c r="P1658" s="2">
        <v>0</v>
      </c>
      <c r="Q1658" s="2">
        <v>0</v>
      </c>
      <c r="R1658" s="2">
        <v>0</v>
      </c>
      <c r="S1658" s="2">
        <v>0</v>
      </c>
      <c r="T1658" s="2">
        <v>0</v>
      </c>
      <c r="U1658" s="2">
        <v>299</v>
      </c>
      <c r="V1658" s="2">
        <v>0</v>
      </c>
      <c r="W1658" s="2">
        <v>0</v>
      </c>
      <c r="X1658" s="9">
        <v>0</v>
      </c>
      <c r="Y1658" s="9">
        <v>0</v>
      </c>
      <c r="Z1658" s="9">
        <v>0</v>
      </c>
      <c r="AA1658" s="9">
        <v>0</v>
      </c>
      <c r="AB1658" s="9">
        <v>0</v>
      </c>
      <c r="AC1658" s="9">
        <v>0</v>
      </c>
      <c r="AD1658" s="9">
        <v>3</v>
      </c>
      <c r="AE1658" s="42">
        <v>0</v>
      </c>
      <c r="AF1658" s="25">
        <f>G1658+H1658+I1658+J1658+K1658+L1658+M1658+N1658+O1658+P1658+Q1658+R1658+S1658+T1658+U1658+V1658+W1658+X1658+Y1658+Z1658+AA1658+AB1658+AC1658+AD1658</f>
        <v>372</v>
      </c>
      <c r="AG1658" s="25">
        <f t="shared" ref="AG1658:AG1664" si="690">G1658+H1658+I1658+J1658+K1658+L1658+M1658+N1658+O1658+P1658+Q1658+R1658+S1658+T1658+U1658+V1658+W1658+X1658+Z1658+Y1658+AA1658+AB1658+AC1658</f>
        <v>369</v>
      </c>
    </row>
    <row r="1659" spans="1:55" ht="15.75" x14ac:dyDescent="0.25">
      <c r="A1659" s="8" t="s">
        <v>2201</v>
      </c>
      <c r="B1659" s="8" t="s">
        <v>2202</v>
      </c>
      <c r="C1659" s="9" t="s">
        <v>2227</v>
      </c>
      <c r="D1659" s="10">
        <v>2</v>
      </c>
      <c r="E1659" s="2" t="s">
        <v>2239</v>
      </c>
      <c r="F1659" s="2" t="s">
        <v>2240</v>
      </c>
      <c r="G1659" s="2">
        <v>2</v>
      </c>
      <c r="H1659" s="2">
        <v>97</v>
      </c>
      <c r="I1659" s="2">
        <v>1</v>
      </c>
      <c r="J1659" s="2">
        <v>0</v>
      </c>
      <c r="K1659" s="2">
        <v>0</v>
      </c>
      <c r="L1659" s="2">
        <v>0</v>
      </c>
      <c r="M1659" s="2">
        <v>2</v>
      </c>
      <c r="N1659" s="2">
        <v>3</v>
      </c>
      <c r="O1659" s="2">
        <v>0</v>
      </c>
      <c r="P1659" s="2">
        <v>0</v>
      </c>
      <c r="Q1659" s="2">
        <v>0</v>
      </c>
      <c r="R1659" s="2">
        <v>1</v>
      </c>
      <c r="S1659" s="2">
        <v>0</v>
      </c>
      <c r="T1659" s="2">
        <v>1</v>
      </c>
      <c r="U1659" s="2">
        <v>438</v>
      </c>
      <c r="V1659" s="2">
        <v>2</v>
      </c>
      <c r="W1659" s="2">
        <v>0</v>
      </c>
      <c r="X1659" s="9">
        <v>0</v>
      </c>
      <c r="Y1659" s="9">
        <v>1</v>
      </c>
      <c r="Z1659" s="9">
        <v>0</v>
      </c>
      <c r="AA1659" s="9">
        <v>0</v>
      </c>
      <c r="AB1659" s="9">
        <v>0</v>
      </c>
      <c r="AC1659" s="9">
        <v>1</v>
      </c>
      <c r="AD1659" s="9">
        <v>6</v>
      </c>
      <c r="AE1659" s="42">
        <v>0</v>
      </c>
      <c r="AF1659" s="25">
        <f t="shared" ref="AF1659:AF1664" si="691">G1659+H1659+I1659+J1659+K1659+L1659+M1659+N1659+O1659+P1659+Q1659+R1659+S1659+T1659+U1659+V1659+W1659+X1659+Y1659+Z1659+AA1659+AB1659+AC1659+AD1659</f>
        <v>555</v>
      </c>
      <c r="AG1659" s="25">
        <f t="shared" si="690"/>
        <v>549</v>
      </c>
    </row>
    <row r="1660" spans="1:55" ht="15.75" x14ac:dyDescent="0.25">
      <c r="A1660" s="8" t="s">
        <v>2201</v>
      </c>
      <c r="B1660" s="8" t="s">
        <v>2202</v>
      </c>
      <c r="C1660" s="9" t="s">
        <v>2227</v>
      </c>
      <c r="D1660" s="10">
        <v>2</v>
      </c>
      <c r="E1660" s="2" t="s">
        <v>2241</v>
      </c>
      <c r="F1660" s="2" t="s">
        <v>2242</v>
      </c>
      <c r="G1660" s="2">
        <v>1</v>
      </c>
      <c r="H1660" s="2">
        <v>45</v>
      </c>
      <c r="I1660" s="2">
        <v>2</v>
      </c>
      <c r="J1660" s="2">
        <v>0</v>
      </c>
      <c r="K1660" s="2">
        <v>0</v>
      </c>
      <c r="L1660" s="2">
        <v>0</v>
      </c>
      <c r="M1660" s="2">
        <v>1</v>
      </c>
      <c r="N1660" s="2">
        <v>2</v>
      </c>
      <c r="O1660" s="2">
        <v>0</v>
      </c>
      <c r="P1660" s="2">
        <v>0</v>
      </c>
      <c r="Q1660" s="2">
        <v>0</v>
      </c>
      <c r="R1660" s="2">
        <v>0</v>
      </c>
      <c r="S1660" s="2">
        <v>0</v>
      </c>
      <c r="T1660" s="2">
        <v>0</v>
      </c>
      <c r="U1660" s="2">
        <v>282</v>
      </c>
      <c r="V1660" s="2">
        <v>1</v>
      </c>
      <c r="W1660" s="2">
        <v>0</v>
      </c>
      <c r="X1660" s="9">
        <v>0</v>
      </c>
      <c r="Y1660" s="9">
        <v>0</v>
      </c>
      <c r="Z1660" s="9">
        <v>0</v>
      </c>
      <c r="AA1660" s="9">
        <v>0</v>
      </c>
      <c r="AB1660" s="9">
        <v>0</v>
      </c>
      <c r="AC1660" s="9">
        <v>0</v>
      </c>
      <c r="AD1660" s="9">
        <v>1</v>
      </c>
      <c r="AE1660" s="42">
        <v>0</v>
      </c>
      <c r="AF1660" s="25">
        <f t="shared" si="691"/>
        <v>335</v>
      </c>
      <c r="AG1660" s="25">
        <f t="shared" si="690"/>
        <v>334</v>
      </c>
    </row>
    <row r="1661" spans="1:55" ht="15.75" x14ac:dyDescent="0.25">
      <c r="A1661" s="8" t="s">
        <v>2201</v>
      </c>
      <c r="B1661" s="8" t="s">
        <v>2202</v>
      </c>
      <c r="C1661" s="9" t="s">
        <v>2227</v>
      </c>
      <c r="D1661" s="10">
        <v>2</v>
      </c>
      <c r="E1661" s="2" t="s">
        <v>2243</v>
      </c>
      <c r="F1661" s="2" t="s">
        <v>2244</v>
      </c>
      <c r="G1661" s="2">
        <v>2</v>
      </c>
      <c r="H1661" s="2">
        <v>47</v>
      </c>
      <c r="I1661" s="2">
        <v>0</v>
      </c>
      <c r="J1661" s="2">
        <v>0</v>
      </c>
      <c r="K1661" s="2">
        <v>0</v>
      </c>
      <c r="L1661" s="2">
        <v>0</v>
      </c>
      <c r="M1661" s="2">
        <v>1</v>
      </c>
      <c r="N1661" s="2">
        <v>0</v>
      </c>
      <c r="O1661" s="2">
        <v>1</v>
      </c>
      <c r="P1661" s="2">
        <v>0</v>
      </c>
      <c r="Q1661" s="2">
        <v>0</v>
      </c>
      <c r="R1661" s="2">
        <v>0</v>
      </c>
      <c r="S1661" s="2">
        <v>0</v>
      </c>
      <c r="T1661" s="2">
        <v>0</v>
      </c>
      <c r="U1661" s="2">
        <v>487</v>
      </c>
      <c r="V1661" s="2">
        <v>0</v>
      </c>
      <c r="W1661" s="2">
        <v>0</v>
      </c>
      <c r="X1661" s="9">
        <v>2</v>
      </c>
      <c r="Y1661" s="9">
        <v>0</v>
      </c>
      <c r="Z1661" s="9">
        <v>0</v>
      </c>
      <c r="AA1661" s="9">
        <v>1</v>
      </c>
      <c r="AB1661" s="9">
        <v>0</v>
      </c>
      <c r="AC1661" s="9">
        <v>0</v>
      </c>
      <c r="AD1661" s="9">
        <v>3</v>
      </c>
      <c r="AE1661" s="42">
        <v>0</v>
      </c>
      <c r="AF1661" s="25">
        <f t="shared" si="691"/>
        <v>544</v>
      </c>
      <c r="AG1661" s="25">
        <f t="shared" si="690"/>
        <v>541</v>
      </c>
    </row>
    <row r="1662" spans="1:55" ht="15.75" x14ac:dyDescent="0.25">
      <c r="A1662" s="8" t="s">
        <v>2201</v>
      </c>
      <c r="B1662" s="8" t="s">
        <v>2202</v>
      </c>
      <c r="C1662" s="9" t="s">
        <v>2227</v>
      </c>
      <c r="D1662" s="10">
        <v>2</v>
      </c>
      <c r="E1662" s="2" t="s">
        <v>2245</v>
      </c>
      <c r="F1662" s="2" t="s">
        <v>2246</v>
      </c>
      <c r="G1662" s="2">
        <v>1</v>
      </c>
      <c r="H1662" s="2">
        <v>34</v>
      </c>
      <c r="I1662" s="2">
        <v>2</v>
      </c>
      <c r="J1662" s="2">
        <v>0</v>
      </c>
      <c r="K1662" s="2">
        <v>0</v>
      </c>
      <c r="L1662" s="2">
        <v>1</v>
      </c>
      <c r="M1662" s="2">
        <v>0</v>
      </c>
      <c r="N1662" s="2">
        <v>2</v>
      </c>
      <c r="O1662" s="2">
        <v>0</v>
      </c>
      <c r="P1662" s="2">
        <v>0</v>
      </c>
      <c r="Q1662" s="2">
        <v>0</v>
      </c>
      <c r="R1662" s="2">
        <v>0</v>
      </c>
      <c r="S1662" s="2">
        <v>0</v>
      </c>
      <c r="T1662" s="2">
        <v>0</v>
      </c>
      <c r="U1662" s="2">
        <v>445</v>
      </c>
      <c r="V1662" s="2">
        <v>0</v>
      </c>
      <c r="W1662" s="2">
        <v>0</v>
      </c>
      <c r="X1662" s="9">
        <v>0</v>
      </c>
      <c r="Y1662" s="9">
        <v>0</v>
      </c>
      <c r="Z1662" s="9">
        <v>0</v>
      </c>
      <c r="AA1662" s="9">
        <v>0</v>
      </c>
      <c r="AB1662" s="9">
        <v>0</v>
      </c>
      <c r="AC1662" s="9">
        <v>0</v>
      </c>
      <c r="AD1662" s="9">
        <v>3</v>
      </c>
      <c r="AE1662" s="42">
        <v>0</v>
      </c>
      <c r="AF1662" s="25">
        <f t="shared" si="691"/>
        <v>488</v>
      </c>
      <c r="AG1662" s="25">
        <f t="shared" si="690"/>
        <v>485</v>
      </c>
    </row>
    <row r="1663" spans="1:55" ht="15.75" x14ac:dyDescent="0.25">
      <c r="A1663" s="8" t="s">
        <v>2201</v>
      </c>
      <c r="B1663" s="8" t="s">
        <v>2202</v>
      </c>
      <c r="C1663" s="9" t="s">
        <v>2227</v>
      </c>
      <c r="D1663" s="10">
        <v>2</v>
      </c>
      <c r="E1663" s="2" t="s">
        <v>2247</v>
      </c>
      <c r="F1663" s="2" t="s">
        <v>2248</v>
      </c>
      <c r="G1663" s="2">
        <v>2</v>
      </c>
      <c r="H1663" s="2">
        <v>71</v>
      </c>
      <c r="I1663" s="2">
        <v>1</v>
      </c>
      <c r="J1663" s="2">
        <v>0</v>
      </c>
      <c r="K1663" s="2">
        <v>0</v>
      </c>
      <c r="L1663" s="2">
        <v>0</v>
      </c>
      <c r="M1663" s="2">
        <v>1</v>
      </c>
      <c r="N1663" s="2">
        <v>1</v>
      </c>
      <c r="O1663" s="2">
        <v>1</v>
      </c>
      <c r="P1663" s="2">
        <v>0</v>
      </c>
      <c r="Q1663" s="2">
        <v>0</v>
      </c>
      <c r="R1663" s="2">
        <v>0</v>
      </c>
      <c r="S1663" s="2">
        <v>0</v>
      </c>
      <c r="T1663" s="2">
        <v>0</v>
      </c>
      <c r="U1663" s="2">
        <v>544</v>
      </c>
      <c r="V1663" s="2">
        <v>0</v>
      </c>
      <c r="W1663" s="2">
        <v>0</v>
      </c>
      <c r="X1663" s="9">
        <v>1</v>
      </c>
      <c r="Y1663" s="9">
        <v>2</v>
      </c>
      <c r="Z1663" s="9">
        <v>0</v>
      </c>
      <c r="AA1663" s="9">
        <v>0</v>
      </c>
      <c r="AB1663" s="9">
        <v>0</v>
      </c>
      <c r="AC1663" s="9">
        <v>0</v>
      </c>
      <c r="AD1663" s="9">
        <v>2</v>
      </c>
      <c r="AE1663" s="42">
        <v>0</v>
      </c>
      <c r="AF1663" s="25">
        <f t="shared" si="691"/>
        <v>626</v>
      </c>
      <c r="AG1663" s="25">
        <f t="shared" si="690"/>
        <v>624</v>
      </c>
    </row>
    <row r="1664" spans="1:55" ht="15.75" x14ac:dyDescent="0.25">
      <c r="A1664" s="8" t="s">
        <v>2201</v>
      </c>
      <c r="B1664" s="8" t="s">
        <v>2202</v>
      </c>
      <c r="C1664" s="9" t="s">
        <v>2227</v>
      </c>
      <c r="D1664" s="10">
        <v>2</v>
      </c>
      <c r="E1664" s="2" t="s">
        <v>2249</v>
      </c>
      <c r="F1664" s="2" t="s">
        <v>2250</v>
      </c>
      <c r="G1664" s="2">
        <v>1</v>
      </c>
      <c r="H1664" s="2">
        <v>19</v>
      </c>
      <c r="I1664" s="2">
        <v>1</v>
      </c>
      <c r="J1664" s="2">
        <v>0</v>
      </c>
      <c r="K1664" s="2">
        <v>1</v>
      </c>
      <c r="L1664" s="2">
        <v>0</v>
      </c>
      <c r="M1664" s="2">
        <v>0</v>
      </c>
      <c r="N1664" s="2">
        <v>1</v>
      </c>
      <c r="O1664" s="2">
        <v>0</v>
      </c>
      <c r="P1664" s="2">
        <v>0</v>
      </c>
      <c r="Q1664" s="2">
        <v>0</v>
      </c>
      <c r="R1664" s="2">
        <v>0</v>
      </c>
      <c r="S1664" s="2">
        <v>0</v>
      </c>
      <c r="T1664" s="2">
        <v>0</v>
      </c>
      <c r="U1664" s="2">
        <v>279</v>
      </c>
      <c r="V1664" s="2">
        <v>0</v>
      </c>
      <c r="W1664" s="2">
        <v>1</v>
      </c>
      <c r="X1664" s="9">
        <v>0</v>
      </c>
      <c r="Y1664" s="9">
        <v>0</v>
      </c>
      <c r="Z1664" s="9">
        <v>0</v>
      </c>
      <c r="AA1664" s="9">
        <v>0</v>
      </c>
      <c r="AB1664" s="9">
        <v>0</v>
      </c>
      <c r="AC1664" s="9">
        <v>1</v>
      </c>
      <c r="AD1664" s="9">
        <v>4</v>
      </c>
      <c r="AE1664" s="42">
        <v>0</v>
      </c>
      <c r="AF1664" s="25">
        <f t="shared" si="691"/>
        <v>308</v>
      </c>
      <c r="AG1664" s="25">
        <f t="shared" si="690"/>
        <v>304</v>
      </c>
    </row>
    <row r="1665" spans="1:55" s="26" customFormat="1" ht="15.75" x14ac:dyDescent="0.25">
      <c r="A1665" s="60"/>
      <c r="B1665" s="60"/>
      <c r="C1665" s="61"/>
      <c r="D1665" s="62"/>
      <c r="E1665" s="23" t="s">
        <v>121</v>
      </c>
      <c r="F1665" s="66" t="s">
        <v>10</v>
      </c>
      <c r="G1665" s="66">
        <f>SUM(G1658:G1664)</f>
        <v>9</v>
      </c>
      <c r="H1665" s="66">
        <f t="shared" ref="H1665:AE1665" si="692">SUM(H1658:H1664)</f>
        <v>383</v>
      </c>
      <c r="I1665" s="66">
        <f t="shared" si="692"/>
        <v>7</v>
      </c>
      <c r="J1665" s="66">
        <f t="shared" si="692"/>
        <v>0</v>
      </c>
      <c r="K1665" s="66">
        <f t="shared" si="692"/>
        <v>1</v>
      </c>
      <c r="L1665" s="66">
        <f t="shared" si="692"/>
        <v>1</v>
      </c>
      <c r="M1665" s="66">
        <f t="shared" si="692"/>
        <v>5</v>
      </c>
      <c r="N1665" s="66">
        <f t="shared" si="692"/>
        <v>9</v>
      </c>
      <c r="O1665" s="66">
        <f t="shared" si="692"/>
        <v>2</v>
      </c>
      <c r="P1665" s="66">
        <f t="shared" si="692"/>
        <v>0</v>
      </c>
      <c r="Q1665" s="66">
        <f t="shared" si="692"/>
        <v>0</v>
      </c>
      <c r="R1665" s="66">
        <f t="shared" si="692"/>
        <v>1</v>
      </c>
      <c r="S1665" s="66">
        <f t="shared" si="692"/>
        <v>0</v>
      </c>
      <c r="T1665" s="66">
        <f t="shared" si="692"/>
        <v>1</v>
      </c>
      <c r="U1665" s="66">
        <f t="shared" si="692"/>
        <v>2774</v>
      </c>
      <c r="V1665" s="66">
        <f t="shared" si="692"/>
        <v>3</v>
      </c>
      <c r="W1665" s="66">
        <f t="shared" si="692"/>
        <v>1</v>
      </c>
      <c r="X1665" s="66">
        <f t="shared" si="692"/>
        <v>3</v>
      </c>
      <c r="Y1665" s="66">
        <f t="shared" si="692"/>
        <v>3</v>
      </c>
      <c r="Z1665" s="66">
        <f t="shared" si="692"/>
        <v>0</v>
      </c>
      <c r="AA1665" s="66">
        <f t="shared" si="692"/>
        <v>1</v>
      </c>
      <c r="AB1665" s="66">
        <f t="shared" si="692"/>
        <v>0</v>
      </c>
      <c r="AC1665" s="66">
        <f t="shared" si="692"/>
        <v>2</v>
      </c>
      <c r="AD1665" s="66">
        <f t="shared" si="692"/>
        <v>22</v>
      </c>
      <c r="AE1665" s="66">
        <f t="shared" si="692"/>
        <v>0</v>
      </c>
      <c r="AF1665" s="67">
        <f t="shared" ref="AF1665:AG1665" si="693">SUM(AF1658:AF1664)</f>
        <v>3228</v>
      </c>
      <c r="AG1665" s="67">
        <f t="shared" si="693"/>
        <v>3206</v>
      </c>
      <c r="AH1665" s="83"/>
      <c r="AI1665" s="83"/>
      <c r="AJ1665" s="83"/>
      <c r="AK1665" s="83"/>
      <c r="AL1665" s="83"/>
      <c r="AM1665" s="83"/>
      <c r="AN1665" s="83"/>
      <c r="AO1665" s="83"/>
      <c r="AP1665" s="83"/>
      <c r="AQ1665" s="83"/>
      <c r="AR1665" s="83"/>
      <c r="AS1665" s="83"/>
      <c r="AT1665" s="83"/>
      <c r="AU1665" s="83"/>
      <c r="AV1665" s="83"/>
      <c r="AW1665" s="83"/>
      <c r="AX1665" s="83"/>
      <c r="AY1665" s="83"/>
      <c r="AZ1665" s="83"/>
      <c r="BA1665" s="83"/>
      <c r="BB1665" s="83"/>
      <c r="BC1665" s="83"/>
    </row>
    <row r="1666" spans="1:55" ht="15.75" x14ac:dyDescent="0.25">
      <c r="A1666" s="97"/>
      <c r="B1666" s="98"/>
      <c r="C1666" s="98"/>
      <c r="D1666" s="98"/>
      <c r="E1666" s="98"/>
      <c r="F1666" s="98"/>
      <c r="G1666" s="98"/>
      <c r="H1666" s="98"/>
      <c r="I1666" s="98"/>
      <c r="J1666" s="98"/>
      <c r="K1666" s="98"/>
      <c r="L1666" s="98"/>
      <c r="M1666" s="98"/>
      <c r="N1666" s="98"/>
      <c r="O1666" s="98"/>
      <c r="P1666" s="98"/>
      <c r="Q1666" s="98"/>
      <c r="R1666" s="98"/>
      <c r="S1666" s="98"/>
      <c r="T1666" s="98"/>
      <c r="U1666" s="98"/>
      <c r="V1666" s="98"/>
      <c r="W1666" s="98"/>
      <c r="X1666" s="98"/>
      <c r="Y1666" s="98"/>
      <c r="Z1666" s="98"/>
      <c r="AA1666" s="98"/>
      <c r="AB1666" s="98"/>
      <c r="AC1666" s="98"/>
      <c r="AD1666" s="98"/>
      <c r="AE1666" s="98"/>
      <c r="AF1666" s="98"/>
      <c r="AG1666" s="99"/>
    </row>
    <row r="1667" spans="1:55" ht="15.75" x14ac:dyDescent="0.25">
      <c r="A1667" s="8" t="s">
        <v>2201</v>
      </c>
      <c r="B1667" s="8" t="s">
        <v>2202</v>
      </c>
      <c r="C1667" s="9" t="s">
        <v>2227</v>
      </c>
      <c r="D1667" s="10">
        <v>3</v>
      </c>
      <c r="E1667" s="2" t="s">
        <v>2251</v>
      </c>
      <c r="F1667" s="2" t="s">
        <v>2252</v>
      </c>
      <c r="G1667" s="2">
        <v>0</v>
      </c>
      <c r="H1667" s="2">
        <v>30</v>
      </c>
      <c r="I1667" s="2">
        <v>0</v>
      </c>
      <c r="J1667" s="2">
        <v>0</v>
      </c>
      <c r="K1667" s="2">
        <v>0</v>
      </c>
      <c r="L1667" s="2">
        <v>1</v>
      </c>
      <c r="M1667" s="2">
        <v>0</v>
      </c>
      <c r="N1667" s="2">
        <v>0</v>
      </c>
      <c r="O1667" s="2">
        <v>0</v>
      </c>
      <c r="P1667" s="2">
        <v>0</v>
      </c>
      <c r="Q1667" s="2">
        <v>0</v>
      </c>
      <c r="R1667" s="2">
        <v>0</v>
      </c>
      <c r="S1667" s="2">
        <v>0</v>
      </c>
      <c r="T1667" s="2">
        <v>0</v>
      </c>
      <c r="U1667" s="2">
        <v>388</v>
      </c>
      <c r="V1667" s="2">
        <v>0</v>
      </c>
      <c r="W1667" s="2">
        <v>1</v>
      </c>
      <c r="X1667" s="9">
        <v>0</v>
      </c>
      <c r="Y1667" s="9">
        <v>0</v>
      </c>
      <c r="Z1667" s="9">
        <v>0</v>
      </c>
      <c r="AA1667" s="9">
        <v>1</v>
      </c>
      <c r="AB1667" s="9">
        <v>0</v>
      </c>
      <c r="AC1667" s="9">
        <v>0</v>
      </c>
      <c r="AD1667" s="9">
        <v>10</v>
      </c>
      <c r="AE1667" s="42">
        <v>0</v>
      </c>
      <c r="AF1667" s="25">
        <f>G1667+H1667+I1667+J1667+K1667+L1667+M1667+N1667+O1667+P1667+Q1667+R1667+S1667+T1667+U1667+V1667+W1667+X1667+Y1667+Z1667+AA1667+AB1667+AC1667+AD1667</f>
        <v>431</v>
      </c>
      <c r="AG1667" s="25">
        <f t="shared" ref="AG1667:AG1669" si="694">G1667+H1667+I1667+J1667+K1667+L1667+M1667+N1667+O1667+P1667+Q1667+R1667+S1667+T1667+U1667+V1667+W1667+X1667+Z1667+Y1667+AA1667+AB1667+AC1667</f>
        <v>421</v>
      </c>
    </row>
    <row r="1668" spans="1:55" ht="15.75" x14ac:dyDescent="0.25">
      <c r="A1668" s="8" t="s">
        <v>2201</v>
      </c>
      <c r="B1668" s="8" t="s">
        <v>2202</v>
      </c>
      <c r="C1668" s="9" t="s">
        <v>2227</v>
      </c>
      <c r="D1668" s="10">
        <v>3</v>
      </c>
      <c r="E1668" s="2" t="s">
        <v>2253</v>
      </c>
      <c r="F1668" s="2" t="s">
        <v>2254</v>
      </c>
      <c r="G1668" s="2">
        <v>0</v>
      </c>
      <c r="H1668" s="2">
        <v>45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  <c r="N1668" s="2">
        <v>1</v>
      </c>
      <c r="O1668" s="2">
        <v>0</v>
      </c>
      <c r="P1668" s="2">
        <v>0</v>
      </c>
      <c r="Q1668" s="2">
        <v>0</v>
      </c>
      <c r="R1668" s="2">
        <v>1</v>
      </c>
      <c r="S1668" s="2">
        <v>0</v>
      </c>
      <c r="T1668" s="2">
        <v>0</v>
      </c>
      <c r="U1668" s="2">
        <v>322</v>
      </c>
      <c r="V1668" s="2">
        <v>0</v>
      </c>
      <c r="W1668" s="2">
        <v>0</v>
      </c>
      <c r="X1668" s="9">
        <v>0</v>
      </c>
      <c r="Y1668" s="9">
        <v>0</v>
      </c>
      <c r="Z1668" s="9">
        <v>0</v>
      </c>
      <c r="AA1668" s="9">
        <v>1</v>
      </c>
      <c r="AB1668" s="9">
        <v>0</v>
      </c>
      <c r="AC1668" s="9">
        <v>0</v>
      </c>
      <c r="AD1668" s="9">
        <v>1</v>
      </c>
      <c r="AE1668" s="42">
        <v>0</v>
      </c>
      <c r="AF1668" s="25">
        <f t="shared" ref="AF1668:AF1669" si="695">G1668+H1668+I1668+J1668+K1668+L1668+M1668+N1668+O1668+P1668+Q1668+R1668+S1668+T1668+U1668+V1668+W1668+X1668+Y1668+Z1668+AA1668+AB1668+AC1668+AD1668</f>
        <v>371</v>
      </c>
      <c r="AG1668" s="25">
        <f t="shared" si="694"/>
        <v>370</v>
      </c>
    </row>
    <row r="1669" spans="1:55" ht="15.75" x14ac:dyDescent="0.25">
      <c r="A1669" s="8" t="s">
        <v>2201</v>
      </c>
      <c r="B1669" s="8" t="s">
        <v>2202</v>
      </c>
      <c r="C1669" s="9" t="s">
        <v>2227</v>
      </c>
      <c r="D1669" s="10">
        <v>3</v>
      </c>
      <c r="E1669" s="2" t="s">
        <v>2255</v>
      </c>
      <c r="F1669" s="2" t="s">
        <v>2256</v>
      </c>
      <c r="G1669" s="2">
        <v>1</v>
      </c>
      <c r="H1669" s="2">
        <v>62</v>
      </c>
      <c r="I1669" s="2">
        <v>3</v>
      </c>
      <c r="J1669" s="2">
        <v>0</v>
      </c>
      <c r="K1669" s="2">
        <v>0</v>
      </c>
      <c r="L1669" s="2">
        <v>0</v>
      </c>
      <c r="M1669" s="2">
        <v>0</v>
      </c>
      <c r="N1669" s="2">
        <v>4</v>
      </c>
      <c r="O1669" s="2">
        <v>0</v>
      </c>
      <c r="P1669" s="2">
        <v>0</v>
      </c>
      <c r="Q1669" s="2">
        <v>0</v>
      </c>
      <c r="R1669" s="2">
        <v>0</v>
      </c>
      <c r="S1669" s="2">
        <v>0</v>
      </c>
      <c r="T1669" s="2">
        <v>0</v>
      </c>
      <c r="U1669" s="2">
        <v>320</v>
      </c>
      <c r="V1669" s="2">
        <v>0</v>
      </c>
      <c r="W1669" s="2">
        <v>0</v>
      </c>
      <c r="X1669" s="9">
        <v>0</v>
      </c>
      <c r="Y1669" s="9">
        <v>2</v>
      </c>
      <c r="Z1669" s="9">
        <v>0</v>
      </c>
      <c r="AA1669" s="9">
        <v>0</v>
      </c>
      <c r="AB1669" s="9">
        <v>0</v>
      </c>
      <c r="AC1669" s="9">
        <v>0</v>
      </c>
      <c r="AD1669" s="9">
        <v>8</v>
      </c>
      <c r="AE1669" s="42">
        <v>0</v>
      </c>
      <c r="AF1669" s="25">
        <f t="shared" si="695"/>
        <v>400</v>
      </c>
      <c r="AG1669" s="25">
        <f t="shared" si="694"/>
        <v>392</v>
      </c>
    </row>
    <row r="1670" spans="1:55" s="26" customFormat="1" ht="15.75" x14ac:dyDescent="0.25">
      <c r="A1670" s="60"/>
      <c r="B1670" s="60"/>
      <c r="C1670" s="61"/>
      <c r="D1670" s="62"/>
      <c r="E1670" s="23" t="s">
        <v>12</v>
      </c>
      <c r="F1670" s="66" t="s">
        <v>10</v>
      </c>
      <c r="G1670" s="66">
        <f>SUM(G1667:G1669)</f>
        <v>1</v>
      </c>
      <c r="H1670" s="66">
        <f t="shared" ref="H1670:AE1670" si="696">SUM(H1667:H1669)</f>
        <v>137</v>
      </c>
      <c r="I1670" s="66">
        <f t="shared" si="696"/>
        <v>3</v>
      </c>
      <c r="J1670" s="66">
        <f t="shared" si="696"/>
        <v>0</v>
      </c>
      <c r="K1670" s="66">
        <f t="shared" si="696"/>
        <v>0</v>
      </c>
      <c r="L1670" s="66">
        <f t="shared" si="696"/>
        <v>1</v>
      </c>
      <c r="M1670" s="66">
        <f t="shared" si="696"/>
        <v>0</v>
      </c>
      <c r="N1670" s="66">
        <f t="shared" si="696"/>
        <v>5</v>
      </c>
      <c r="O1670" s="66">
        <f t="shared" si="696"/>
        <v>0</v>
      </c>
      <c r="P1670" s="66">
        <f t="shared" si="696"/>
        <v>0</v>
      </c>
      <c r="Q1670" s="66">
        <f t="shared" si="696"/>
        <v>0</v>
      </c>
      <c r="R1670" s="66">
        <f t="shared" si="696"/>
        <v>1</v>
      </c>
      <c r="S1670" s="66">
        <f t="shared" si="696"/>
        <v>0</v>
      </c>
      <c r="T1670" s="66">
        <f t="shared" si="696"/>
        <v>0</v>
      </c>
      <c r="U1670" s="66">
        <f t="shared" si="696"/>
        <v>1030</v>
      </c>
      <c r="V1670" s="66">
        <f t="shared" si="696"/>
        <v>0</v>
      </c>
      <c r="W1670" s="66">
        <f t="shared" si="696"/>
        <v>1</v>
      </c>
      <c r="X1670" s="66">
        <f t="shared" si="696"/>
        <v>0</v>
      </c>
      <c r="Y1670" s="66">
        <f t="shared" si="696"/>
        <v>2</v>
      </c>
      <c r="Z1670" s="66">
        <f t="shared" si="696"/>
        <v>0</v>
      </c>
      <c r="AA1670" s="66">
        <f t="shared" si="696"/>
        <v>2</v>
      </c>
      <c r="AB1670" s="66">
        <f t="shared" si="696"/>
        <v>0</v>
      </c>
      <c r="AC1670" s="66">
        <f t="shared" si="696"/>
        <v>0</v>
      </c>
      <c r="AD1670" s="66">
        <f t="shared" si="696"/>
        <v>19</v>
      </c>
      <c r="AE1670" s="66">
        <f t="shared" si="696"/>
        <v>0</v>
      </c>
      <c r="AF1670" s="67">
        <f t="shared" ref="AF1670:AG1670" si="697">SUM(AF1667:AF1669)</f>
        <v>1202</v>
      </c>
      <c r="AG1670" s="67">
        <f t="shared" si="697"/>
        <v>1183</v>
      </c>
      <c r="AH1670" s="83"/>
      <c r="AI1670" s="83"/>
      <c r="AJ1670" s="83"/>
      <c r="AK1670" s="83"/>
      <c r="AL1670" s="83"/>
      <c r="AM1670" s="83"/>
      <c r="AN1670" s="83"/>
      <c r="AO1670" s="83"/>
      <c r="AP1670" s="83"/>
      <c r="AQ1670" s="83"/>
      <c r="AR1670" s="83"/>
      <c r="AS1670" s="83"/>
      <c r="AT1670" s="83"/>
      <c r="AU1670" s="83"/>
      <c r="AV1670" s="83"/>
      <c r="AW1670" s="83"/>
      <c r="AX1670" s="83"/>
      <c r="AY1670" s="83"/>
      <c r="AZ1670" s="83"/>
      <c r="BA1670" s="83"/>
      <c r="BB1670" s="83"/>
      <c r="BC1670" s="83"/>
    </row>
    <row r="1671" spans="1:55" ht="15.75" x14ac:dyDescent="0.25">
      <c r="A1671" s="97"/>
      <c r="B1671" s="98"/>
      <c r="C1671" s="98"/>
      <c r="D1671" s="98"/>
      <c r="E1671" s="98"/>
      <c r="F1671" s="98"/>
      <c r="G1671" s="98"/>
      <c r="H1671" s="98"/>
      <c r="I1671" s="98"/>
      <c r="J1671" s="98"/>
      <c r="K1671" s="98"/>
      <c r="L1671" s="98"/>
      <c r="M1671" s="98"/>
      <c r="N1671" s="98"/>
      <c r="O1671" s="98"/>
      <c r="P1671" s="98"/>
      <c r="Q1671" s="98"/>
      <c r="R1671" s="98"/>
      <c r="S1671" s="98"/>
      <c r="T1671" s="98"/>
      <c r="U1671" s="98"/>
      <c r="V1671" s="98"/>
      <c r="W1671" s="98"/>
      <c r="X1671" s="98"/>
      <c r="Y1671" s="98"/>
      <c r="Z1671" s="98"/>
      <c r="AA1671" s="98"/>
      <c r="AB1671" s="98"/>
      <c r="AC1671" s="98"/>
      <c r="AD1671" s="98"/>
      <c r="AE1671" s="98"/>
      <c r="AF1671" s="98"/>
      <c r="AG1671" s="99"/>
    </row>
    <row r="1672" spans="1:55" ht="15.75" x14ac:dyDescent="0.25">
      <c r="A1672" s="8" t="s">
        <v>2201</v>
      </c>
      <c r="B1672" s="8" t="s">
        <v>2202</v>
      </c>
      <c r="C1672" s="9" t="s">
        <v>2227</v>
      </c>
      <c r="D1672" s="10">
        <v>4</v>
      </c>
      <c r="E1672" s="2" t="s">
        <v>2257</v>
      </c>
      <c r="F1672" s="2" t="s">
        <v>2258</v>
      </c>
      <c r="G1672" s="2">
        <v>1</v>
      </c>
      <c r="H1672" s="2">
        <v>10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2">
        <v>2</v>
      </c>
      <c r="O1672" s="2">
        <v>0</v>
      </c>
      <c r="P1672" s="2">
        <v>0</v>
      </c>
      <c r="Q1672" s="2">
        <v>0</v>
      </c>
      <c r="R1672" s="2">
        <v>0</v>
      </c>
      <c r="S1672" s="2">
        <v>0</v>
      </c>
      <c r="T1672" s="2">
        <v>1</v>
      </c>
      <c r="U1672" s="2">
        <v>348</v>
      </c>
      <c r="V1672" s="2">
        <v>0</v>
      </c>
      <c r="W1672" s="2">
        <v>0</v>
      </c>
      <c r="X1672" s="9">
        <v>0</v>
      </c>
      <c r="Y1672" s="9">
        <v>0</v>
      </c>
      <c r="Z1672" s="9">
        <v>0</v>
      </c>
      <c r="AA1672" s="9">
        <v>1</v>
      </c>
      <c r="AB1672" s="9">
        <v>1</v>
      </c>
      <c r="AC1672" s="9">
        <v>1</v>
      </c>
      <c r="AD1672" s="9">
        <v>3</v>
      </c>
      <c r="AE1672" s="42">
        <v>0</v>
      </c>
      <c r="AF1672" s="25">
        <f>G1672+H1672+I1672+J1672+K1672+L1672+M1672+N1672+O1672+P1672+Q1672+R1672+S1672+T1672+U1672+V1672+W1672+X1672+Y1672+Z1672+AA1672+AB1672+AC1672+AD1672</f>
        <v>368</v>
      </c>
      <c r="AG1672" s="25">
        <f t="shared" ref="AG1672:AG1675" si="698">G1672+H1672+I1672+J1672+K1672+L1672+M1672+N1672+O1672+P1672+Q1672+R1672+S1672+T1672+U1672+V1672+W1672+X1672+Z1672+Y1672+AA1672+AB1672+AC1672</f>
        <v>365</v>
      </c>
    </row>
    <row r="1673" spans="1:55" ht="15.75" x14ac:dyDescent="0.25">
      <c r="A1673" s="8" t="s">
        <v>2201</v>
      </c>
      <c r="B1673" s="8" t="s">
        <v>2202</v>
      </c>
      <c r="C1673" s="9" t="s">
        <v>2227</v>
      </c>
      <c r="D1673" s="10">
        <v>4</v>
      </c>
      <c r="E1673" s="2" t="s">
        <v>2259</v>
      </c>
      <c r="F1673" s="2" t="s">
        <v>2260</v>
      </c>
      <c r="G1673" s="2">
        <v>2</v>
      </c>
      <c r="H1673" s="2">
        <v>86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  <c r="N1673" s="2">
        <v>0</v>
      </c>
      <c r="O1673" s="2">
        <v>0</v>
      </c>
      <c r="P1673" s="2">
        <v>0</v>
      </c>
      <c r="Q1673" s="2">
        <v>0</v>
      </c>
      <c r="R1673" s="2">
        <v>0</v>
      </c>
      <c r="S1673" s="2">
        <v>0</v>
      </c>
      <c r="T1673" s="2">
        <v>0</v>
      </c>
      <c r="U1673" s="2">
        <v>190</v>
      </c>
      <c r="V1673" s="2">
        <v>1</v>
      </c>
      <c r="W1673" s="2">
        <v>0</v>
      </c>
      <c r="X1673" s="9">
        <v>0</v>
      </c>
      <c r="Y1673" s="9">
        <v>1</v>
      </c>
      <c r="Z1673" s="9">
        <v>0</v>
      </c>
      <c r="AA1673" s="9">
        <v>1</v>
      </c>
      <c r="AB1673" s="9">
        <v>0</v>
      </c>
      <c r="AC1673" s="9">
        <v>0</v>
      </c>
      <c r="AD1673" s="9">
        <v>2</v>
      </c>
      <c r="AE1673" s="42">
        <v>0</v>
      </c>
      <c r="AF1673" s="25">
        <f t="shared" ref="AF1673:AF1675" si="699">G1673+H1673+I1673+J1673+K1673+L1673+M1673+N1673+O1673+P1673+Q1673+R1673+S1673+T1673+U1673+V1673+W1673+X1673+Y1673+Z1673+AA1673+AB1673+AC1673+AD1673</f>
        <v>283</v>
      </c>
      <c r="AG1673" s="25">
        <f t="shared" si="698"/>
        <v>281</v>
      </c>
    </row>
    <row r="1674" spans="1:55" ht="15.75" x14ac:dyDescent="0.25">
      <c r="A1674" s="8" t="s">
        <v>2201</v>
      </c>
      <c r="B1674" s="8" t="s">
        <v>2202</v>
      </c>
      <c r="C1674" s="9" t="s">
        <v>2227</v>
      </c>
      <c r="D1674" s="10">
        <v>4</v>
      </c>
      <c r="E1674" s="2" t="s">
        <v>2261</v>
      </c>
      <c r="F1674" s="2" t="s">
        <v>2262</v>
      </c>
      <c r="G1674" s="2">
        <v>2</v>
      </c>
      <c r="H1674" s="2">
        <v>97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2">
        <v>2</v>
      </c>
      <c r="O1674" s="2">
        <v>0</v>
      </c>
      <c r="P1674" s="2">
        <v>0</v>
      </c>
      <c r="Q1674" s="2">
        <v>0</v>
      </c>
      <c r="R1674" s="2">
        <v>0</v>
      </c>
      <c r="S1674" s="2">
        <v>0</v>
      </c>
      <c r="T1674" s="2">
        <v>0</v>
      </c>
      <c r="U1674" s="2">
        <v>259</v>
      </c>
      <c r="V1674" s="2">
        <v>0</v>
      </c>
      <c r="W1674" s="2">
        <v>0</v>
      </c>
      <c r="X1674" s="9">
        <v>0</v>
      </c>
      <c r="Y1674" s="9">
        <v>0</v>
      </c>
      <c r="Z1674" s="9">
        <v>1</v>
      </c>
      <c r="AA1674" s="9">
        <v>0</v>
      </c>
      <c r="AB1674" s="9">
        <v>0</v>
      </c>
      <c r="AC1674" s="9">
        <v>1</v>
      </c>
      <c r="AD1674" s="9">
        <v>9</v>
      </c>
      <c r="AE1674" s="42">
        <v>0</v>
      </c>
      <c r="AF1674" s="25">
        <f t="shared" si="699"/>
        <v>371</v>
      </c>
      <c r="AG1674" s="25">
        <f t="shared" si="698"/>
        <v>362</v>
      </c>
    </row>
    <row r="1675" spans="1:55" ht="15.75" x14ac:dyDescent="0.25">
      <c r="A1675" s="8" t="s">
        <v>2201</v>
      </c>
      <c r="B1675" s="8" t="s">
        <v>2202</v>
      </c>
      <c r="C1675" s="9" t="s">
        <v>2227</v>
      </c>
      <c r="D1675" s="10">
        <v>4</v>
      </c>
      <c r="E1675" s="2" t="s">
        <v>2014</v>
      </c>
      <c r="F1675" s="2" t="s">
        <v>2263</v>
      </c>
      <c r="G1675" s="2">
        <v>1</v>
      </c>
      <c r="H1675" s="2">
        <v>68</v>
      </c>
      <c r="I1675" s="2">
        <v>0</v>
      </c>
      <c r="J1675" s="2">
        <v>1</v>
      </c>
      <c r="K1675" s="2">
        <v>0</v>
      </c>
      <c r="L1675" s="2">
        <v>1</v>
      </c>
      <c r="M1675" s="2">
        <v>0</v>
      </c>
      <c r="N1675" s="2">
        <v>2</v>
      </c>
      <c r="O1675" s="2">
        <v>0</v>
      </c>
      <c r="P1675" s="2">
        <v>0</v>
      </c>
      <c r="Q1675" s="2">
        <v>0</v>
      </c>
      <c r="R1675" s="2">
        <v>0</v>
      </c>
      <c r="S1675" s="2">
        <v>0</v>
      </c>
      <c r="T1675" s="2">
        <v>0</v>
      </c>
      <c r="U1675" s="2">
        <v>223</v>
      </c>
      <c r="V1675" s="2">
        <v>0</v>
      </c>
      <c r="W1675" s="2">
        <v>0</v>
      </c>
      <c r="X1675" s="9">
        <v>0</v>
      </c>
      <c r="Y1675" s="9">
        <v>1</v>
      </c>
      <c r="Z1675" s="9">
        <v>1</v>
      </c>
      <c r="AA1675" s="9">
        <v>0</v>
      </c>
      <c r="AB1675" s="9">
        <v>1</v>
      </c>
      <c r="AC1675" s="9">
        <v>1</v>
      </c>
      <c r="AD1675" s="9"/>
      <c r="AE1675" s="42">
        <v>0</v>
      </c>
      <c r="AF1675" s="25">
        <f t="shared" si="699"/>
        <v>300</v>
      </c>
      <c r="AG1675" s="25">
        <f t="shared" si="698"/>
        <v>300</v>
      </c>
    </row>
    <row r="1676" spans="1:55" s="26" customFormat="1" ht="15.75" x14ac:dyDescent="0.25">
      <c r="A1676" s="60"/>
      <c r="B1676" s="60"/>
      <c r="C1676" s="61"/>
      <c r="D1676" s="62"/>
      <c r="E1676" s="23" t="s">
        <v>11</v>
      </c>
      <c r="F1676" s="66" t="s">
        <v>10</v>
      </c>
      <c r="G1676" s="66">
        <f>SUM(G1672:G1675)</f>
        <v>6</v>
      </c>
      <c r="H1676" s="66">
        <f t="shared" ref="H1676:AE1676" si="700">SUM(H1672:H1675)</f>
        <v>261</v>
      </c>
      <c r="I1676" s="66">
        <f t="shared" si="700"/>
        <v>0</v>
      </c>
      <c r="J1676" s="66">
        <f t="shared" si="700"/>
        <v>1</v>
      </c>
      <c r="K1676" s="66">
        <f t="shared" si="700"/>
        <v>0</v>
      </c>
      <c r="L1676" s="66">
        <f t="shared" si="700"/>
        <v>1</v>
      </c>
      <c r="M1676" s="66">
        <f t="shared" si="700"/>
        <v>0</v>
      </c>
      <c r="N1676" s="66">
        <f t="shared" si="700"/>
        <v>6</v>
      </c>
      <c r="O1676" s="66">
        <f t="shared" si="700"/>
        <v>0</v>
      </c>
      <c r="P1676" s="66">
        <f t="shared" si="700"/>
        <v>0</v>
      </c>
      <c r="Q1676" s="66">
        <f t="shared" si="700"/>
        <v>0</v>
      </c>
      <c r="R1676" s="66">
        <f t="shared" si="700"/>
        <v>0</v>
      </c>
      <c r="S1676" s="66">
        <f t="shared" si="700"/>
        <v>0</v>
      </c>
      <c r="T1676" s="66">
        <f t="shared" si="700"/>
        <v>1</v>
      </c>
      <c r="U1676" s="66">
        <f t="shared" si="700"/>
        <v>1020</v>
      </c>
      <c r="V1676" s="66">
        <f t="shared" si="700"/>
        <v>1</v>
      </c>
      <c r="W1676" s="66">
        <f t="shared" si="700"/>
        <v>0</v>
      </c>
      <c r="X1676" s="66">
        <f t="shared" si="700"/>
        <v>0</v>
      </c>
      <c r="Y1676" s="66">
        <f t="shared" si="700"/>
        <v>2</v>
      </c>
      <c r="Z1676" s="66">
        <f t="shared" si="700"/>
        <v>2</v>
      </c>
      <c r="AA1676" s="66">
        <f t="shared" si="700"/>
        <v>2</v>
      </c>
      <c r="AB1676" s="66">
        <f t="shared" si="700"/>
        <v>2</v>
      </c>
      <c r="AC1676" s="66">
        <f t="shared" si="700"/>
        <v>3</v>
      </c>
      <c r="AD1676" s="66">
        <f t="shared" si="700"/>
        <v>14</v>
      </c>
      <c r="AE1676" s="66">
        <f t="shared" si="700"/>
        <v>0</v>
      </c>
      <c r="AF1676" s="67">
        <f t="shared" ref="AF1676:AG1676" si="701">SUM(AF1672:AF1675)</f>
        <v>1322</v>
      </c>
      <c r="AG1676" s="67">
        <f t="shared" si="701"/>
        <v>1308</v>
      </c>
      <c r="AH1676" s="83"/>
      <c r="AI1676" s="83"/>
      <c r="AJ1676" s="83"/>
      <c r="AK1676" s="83"/>
      <c r="AL1676" s="83"/>
      <c r="AM1676" s="83"/>
      <c r="AN1676" s="83"/>
      <c r="AO1676" s="83"/>
      <c r="AP1676" s="83"/>
      <c r="AQ1676" s="83"/>
      <c r="AR1676" s="83"/>
      <c r="AS1676" s="83"/>
      <c r="AT1676" s="83"/>
      <c r="AU1676" s="83"/>
      <c r="AV1676" s="83"/>
      <c r="AW1676" s="83"/>
      <c r="AX1676" s="83"/>
      <c r="AY1676" s="83"/>
      <c r="AZ1676" s="83"/>
      <c r="BA1676" s="83"/>
      <c r="BB1676" s="83"/>
      <c r="BC1676" s="83"/>
    </row>
    <row r="1677" spans="1:55" ht="15.75" x14ac:dyDescent="0.25">
      <c r="A1677" s="97"/>
      <c r="B1677" s="98"/>
      <c r="C1677" s="98"/>
      <c r="D1677" s="98"/>
      <c r="E1677" s="98"/>
      <c r="F1677" s="98"/>
      <c r="G1677" s="98"/>
      <c r="H1677" s="98"/>
      <c r="I1677" s="98"/>
      <c r="J1677" s="98"/>
      <c r="K1677" s="98"/>
      <c r="L1677" s="98"/>
      <c r="M1677" s="98"/>
      <c r="N1677" s="98"/>
      <c r="O1677" s="98"/>
      <c r="P1677" s="98"/>
      <c r="Q1677" s="98"/>
      <c r="R1677" s="98"/>
      <c r="S1677" s="98"/>
      <c r="T1677" s="98"/>
      <c r="U1677" s="98"/>
      <c r="V1677" s="98"/>
      <c r="W1677" s="98"/>
      <c r="X1677" s="98"/>
      <c r="Y1677" s="98"/>
      <c r="Z1677" s="98"/>
      <c r="AA1677" s="98"/>
      <c r="AB1677" s="98"/>
      <c r="AC1677" s="98"/>
      <c r="AD1677" s="98"/>
      <c r="AE1677" s="98"/>
      <c r="AF1677" s="98"/>
      <c r="AG1677" s="99"/>
    </row>
    <row r="1678" spans="1:55" ht="15.75" x14ac:dyDescent="0.25">
      <c r="A1678" s="8" t="s">
        <v>2201</v>
      </c>
      <c r="B1678" s="8" t="s">
        <v>2202</v>
      </c>
      <c r="C1678" s="9" t="s">
        <v>2227</v>
      </c>
      <c r="D1678" s="10">
        <v>5</v>
      </c>
      <c r="E1678" s="2" t="s">
        <v>1680</v>
      </c>
      <c r="F1678" s="2" t="s">
        <v>2264</v>
      </c>
      <c r="G1678" s="2">
        <v>4</v>
      </c>
      <c r="H1678" s="2">
        <v>226</v>
      </c>
      <c r="I1678" s="2">
        <v>1</v>
      </c>
      <c r="J1678" s="2">
        <v>1</v>
      </c>
      <c r="K1678" s="2">
        <v>1</v>
      </c>
      <c r="L1678" s="2">
        <v>0</v>
      </c>
      <c r="M1678" s="2">
        <v>1</v>
      </c>
      <c r="N1678" s="2">
        <v>7</v>
      </c>
      <c r="O1678" s="2">
        <v>1</v>
      </c>
      <c r="P1678" s="2">
        <v>2</v>
      </c>
      <c r="Q1678" s="2">
        <v>0</v>
      </c>
      <c r="R1678" s="2">
        <v>1</v>
      </c>
      <c r="S1678" s="2">
        <v>0</v>
      </c>
      <c r="T1678" s="2">
        <v>1</v>
      </c>
      <c r="U1678" s="2">
        <v>329</v>
      </c>
      <c r="V1678" s="2">
        <v>1</v>
      </c>
      <c r="W1678" s="2">
        <v>0</v>
      </c>
      <c r="X1678" s="9">
        <v>0</v>
      </c>
      <c r="Y1678" s="9">
        <v>2</v>
      </c>
      <c r="Z1678" s="9">
        <v>0</v>
      </c>
      <c r="AA1678" s="9">
        <v>0</v>
      </c>
      <c r="AB1678" s="9">
        <v>0</v>
      </c>
      <c r="AC1678" s="9">
        <v>1</v>
      </c>
      <c r="AD1678" s="9">
        <v>9</v>
      </c>
      <c r="AE1678" s="42">
        <v>0</v>
      </c>
      <c r="AF1678" s="25">
        <f>G1678+H1678+I1678+J1678+K1678+L1678+M1678+N1678+O1678+P1678+Q1678+R1678+S1678+T1678+U1678+V1678+W1678+X1678+Y1678+Z1678+AA1678+AB1678+AC1678+AD1678</f>
        <v>588</v>
      </c>
      <c r="AG1678" s="25">
        <f t="shared" ref="AG1678:AG1682" si="702">G1678+H1678+I1678+J1678+K1678+L1678+M1678+N1678+O1678+P1678+Q1678+R1678+S1678+T1678+U1678+V1678+W1678+X1678+Z1678+Y1678+AA1678+AB1678+AC1678</f>
        <v>579</v>
      </c>
    </row>
    <row r="1679" spans="1:55" ht="15.75" x14ac:dyDescent="0.25">
      <c r="A1679" s="8" t="s">
        <v>2201</v>
      </c>
      <c r="B1679" s="8" t="s">
        <v>2202</v>
      </c>
      <c r="C1679" s="9" t="s">
        <v>2227</v>
      </c>
      <c r="D1679" s="10">
        <v>5</v>
      </c>
      <c r="E1679" s="2" t="s">
        <v>2265</v>
      </c>
      <c r="F1679" s="2" t="s">
        <v>2266</v>
      </c>
      <c r="G1679" s="2">
        <v>0</v>
      </c>
      <c r="H1679" s="2">
        <v>137</v>
      </c>
      <c r="I1679" s="2">
        <v>0</v>
      </c>
      <c r="J1679" s="2">
        <v>0</v>
      </c>
      <c r="K1679" s="2">
        <v>1</v>
      </c>
      <c r="L1679" s="2">
        <v>4</v>
      </c>
      <c r="M1679" s="2">
        <v>0</v>
      </c>
      <c r="N1679" s="2">
        <v>7</v>
      </c>
      <c r="O1679" s="2">
        <v>0</v>
      </c>
      <c r="P1679" s="2">
        <v>0</v>
      </c>
      <c r="Q1679" s="2">
        <v>1</v>
      </c>
      <c r="R1679" s="2">
        <v>0</v>
      </c>
      <c r="S1679" s="2">
        <v>1</v>
      </c>
      <c r="T1679" s="2">
        <v>1</v>
      </c>
      <c r="U1679" s="2">
        <v>270</v>
      </c>
      <c r="V1679" s="2">
        <v>1</v>
      </c>
      <c r="W1679" s="2">
        <v>0</v>
      </c>
      <c r="X1679" s="9">
        <v>0</v>
      </c>
      <c r="Y1679" s="9">
        <v>1</v>
      </c>
      <c r="Z1679" s="9">
        <v>0</v>
      </c>
      <c r="AA1679" s="9">
        <v>0</v>
      </c>
      <c r="AB1679" s="9">
        <v>1</v>
      </c>
      <c r="AC1679" s="9">
        <v>0</v>
      </c>
      <c r="AD1679" s="9">
        <v>9</v>
      </c>
      <c r="AE1679" s="42">
        <v>0</v>
      </c>
      <c r="AF1679" s="25">
        <f t="shared" ref="AF1679:AF1682" si="703">G1679+H1679+I1679+J1679+K1679+L1679+M1679+N1679+O1679+P1679+Q1679+R1679+S1679+T1679+U1679+V1679+W1679+X1679+Y1679+Z1679+AA1679+AB1679+AC1679+AD1679</f>
        <v>434</v>
      </c>
      <c r="AG1679" s="25">
        <f t="shared" si="702"/>
        <v>425</v>
      </c>
    </row>
    <row r="1680" spans="1:55" ht="15.75" x14ac:dyDescent="0.25">
      <c r="A1680" s="8" t="s">
        <v>2201</v>
      </c>
      <c r="B1680" s="8" t="s">
        <v>2202</v>
      </c>
      <c r="C1680" s="9" t="s">
        <v>2227</v>
      </c>
      <c r="D1680" s="10">
        <v>5</v>
      </c>
      <c r="E1680" s="2" t="s">
        <v>2267</v>
      </c>
      <c r="F1680" s="2" t="s">
        <v>2268</v>
      </c>
      <c r="G1680" s="2">
        <v>3</v>
      </c>
      <c r="H1680" s="2">
        <v>210</v>
      </c>
      <c r="I1680" s="2">
        <v>3</v>
      </c>
      <c r="J1680" s="2">
        <v>1</v>
      </c>
      <c r="K1680" s="2">
        <v>1</v>
      </c>
      <c r="L1680" s="2">
        <v>0</v>
      </c>
      <c r="M1680" s="2">
        <v>0</v>
      </c>
      <c r="N1680" s="2">
        <v>7</v>
      </c>
      <c r="O1680" s="2">
        <v>0</v>
      </c>
      <c r="P1680" s="2">
        <v>1</v>
      </c>
      <c r="Q1680" s="2">
        <v>1</v>
      </c>
      <c r="R1680" s="2">
        <v>0</v>
      </c>
      <c r="S1680" s="2">
        <v>0</v>
      </c>
      <c r="T1680" s="2">
        <v>0</v>
      </c>
      <c r="U1680" s="2">
        <v>304</v>
      </c>
      <c r="V1680" s="2">
        <v>3</v>
      </c>
      <c r="W1680" s="2">
        <v>1</v>
      </c>
      <c r="X1680" s="9">
        <v>0</v>
      </c>
      <c r="Y1680" s="9">
        <v>1</v>
      </c>
      <c r="Z1680" s="9">
        <v>0</v>
      </c>
      <c r="AA1680" s="9">
        <v>0</v>
      </c>
      <c r="AB1680" s="9">
        <v>0</v>
      </c>
      <c r="AC1680" s="9">
        <v>0</v>
      </c>
      <c r="AD1680" s="9">
        <v>8</v>
      </c>
      <c r="AE1680" s="42">
        <v>0</v>
      </c>
      <c r="AF1680" s="25">
        <f t="shared" si="703"/>
        <v>544</v>
      </c>
      <c r="AG1680" s="25">
        <f t="shared" si="702"/>
        <v>536</v>
      </c>
    </row>
    <row r="1681" spans="1:55" ht="15.75" x14ac:dyDescent="0.25">
      <c r="A1681" s="8" t="s">
        <v>2201</v>
      </c>
      <c r="B1681" s="8" t="s">
        <v>2202</v>
      </c>
      <c r="C1681" s="9" t="s">
        <v>2227</v>
      </c>
      <c r="D1681" s="10">
        <v>5</v>
      </c>
      <c r="E1681" s="2" t="s">
        <v>2269</v>
      </c>
      <c r="F1681" s="2" t="s">
        <v>2270</v>
      </c>
      <c r="G1681" s="2">
        <v>2</v>
      </c>
      <c r="H1681" s="2">
        <v>83</v>
      </c>
      <c r="I1681" s="2">
        <v>1</v>
      </c>
      <c r="J1681" s="2">
        <v>0</v>
      </c>
      <c r="K1681" s="2">
        <v>0</v>
      </c>
      <c r="L1681" s="2">
        <v>0</v>
      </c>
      <c r="M1681" s="2">
        <v>1</v>
      </c>
      <c r="N1681" s="2">
        <v>2</v>
      </c>
      <c r="O1681" s="2">
        <v>0</v>
      </c>
      <c r="P1681" s="2">
        <v>0</v>
      </c>
      <c r="Q1681" s="2">
        <v>0</v>
      </c>
      <c r="R1681" s="2">
        <v>1</v>
      </c>
      <c r="S1681" s="2">
        <v>0</v>
      </c>
      <c r="T1681" s="2">
        <v>0</v>
      </c>
      <c r="U1681" s="2">
        <v>286</v>
      </c>
      <c r="V1681" s="2">
        <v>0</v>
      </c>
      <c r="W1681" s="2">
        <v>1</v>
      </c>
      <c r="X1681" s="9">
        <v>1</v>
      </c>
      <c r="Y1681" s="9">
        <v>0</v>
      </c>
      <c r="Z1681" s="9">
        <v>0</v>
      </c>
      <c r="AA1681" s="9">
        <v>0</v>
      </c>
      <c r="AB1681" s="9">
        <v>0</v>
      </c>
      <c r="AC1681" s="9">
        <v>0</v>
      </c>
      <c r="AD1681" s="9">
        <v>7</v>
      </c>
      <c r="AE1681" s="42">
        <v>0</v>
      </c>
      <c r="AF1681" s="25">
        <f t="shared" si="703"/>
        <v>385</v>
      </c>
      <c r="AG1681" s="25">
        <f t="shared" si="702"/>
        <v>378</v>
      </c>
    </row>
    <row r="1682" spans="1:55" ht="15.75" x14ac:dyDescent="0.25">
      <c r="A1682" s="8" t="s">
        <v>2201</v>
      </c>
      <c r="B1682" s="8" t="s">
        <v>2202</v>
      </c>
      <c r="C1682" s="9" t="s">
        <v>2227</v>
      </c>
      <c r="D1682" s="10">
        <v>5</v>
      </c>
      <c r="E1682" s="2" t="s">
        <v>2271</v>
      </c>
      <c r="F1682" s="2" t="s">
        <v>2272</v>
      </c>
      <c r="G1682" s="2">
        <v>2</v>
      </c>
      <c r="H1682" s="2">
        <v>146</v>
      </c>
      <c r="I1682" s="2">
        <v>2</v>
      </c>
      <c r="J1682" s="2">
        <v>0</v>
      </c>
      <c r="K1682" s="2">
        <v>0</v>
      </c>
      <c r="L1682" s="2">
        <v>1</v>
      </c>
      <c r="M1682" s="2">
        <v>0</v>
      </c>
      <c r="N1682" s="2">
        <v>5</v>
      </c>
      <c r="O1682" s="2">
        <v>1</v>
      </c>
      <c r="P1682" s="2">
        <v>0</v>
      </c>
      <c r="Q1682" s="2">
        <v>0</v>
      </c>
      <c r="R1682" s="2">
        <v>0</v>
      </c>
      <c r="S1682" s="2">
        <v>0</v>
      </c>
      <c r="T1682" s="2">
        <v>1</v>
      </c>
      <c r="U1682" s="2">
        <v>223</v>
      </c>
      <c r="V1682" s="2">
        <v>1</v>
      </c>
      <c r="W1682" s="2">
        <v>0</v>
      </c>
      <c r="X1682" s="9">
        <v>1</v>
      </c>
      <c r="Y1682" s="9">
        <v>1</v>
      </c>
      <c r="Z1682" s="9">
        <v>0</v>
      </c>
      <c r="AA1682" s="9">
        <v>0</v>
      </c>
      <c r="AB1682" s="9">
        <v>1</v>
      </c>
      <c r="AC1682" s="9">
        <v>0</v>
      </c>
      <c r="AD1682" s="9">
        <v>7</v>
      </c>
      <c r="AE1682" s="42">
        <v>0</v>
      </c>
      <c r="AF1682" s="25">
        <f t="shared" si="703"/>
        <v>392</v>
      </c>
      <c r="AG1682" s="25">
        <f t="shared" si="702"/>
        <v>385</v>
      </c>
    </row>
    <row r="1683" spans="1:55" s="26" customFormat="1" ht="15.75" x14ac:dyDescent="0.25">
      <c r="A1683" s="60"/>
      <c r="B1683" s="60"/>
      <c r="C1683" s="61"/>
      <c r="D1683" s="62"/>
      <c r="E1683" s="23" t="s">
        <v>100</v>
      </c>
      <c r="F1683" s="66" t="s">
        <v>10</v>
      </c>
      <c r="G1683" s="66">
        <f>SUM(G1678:G1682)</f>
        <v>11</v>
      </c>
      <c r="H1683" s="66">
        <f t="shared" ref="H1683:AE1683" si="704">SUM(H1678:H1682)</f>
        <v>802</v>
      </c>
      <c r="I1683" s="66">
        <f t="shared" si="704"/>
        <v>7</v>
      </c>
      <c r="J1683" s="66">
        <f t="shared" si="704"/>
        <v>2</v>
      </c>
      <c r="K1683" s="66">
        <f t="shared" si="704"/>
        <v>3</v>
      </c>
      <c r="L1683" s="66">
        <f t="shared" si="704"/>
        <v>5</v>
      </c>
      <c r="M1683" s="66">
        <f t="shared" si="704"/>
        <v>2</v>
      </c>
      <c r="N1683" s="66">
        <f t="shared" si="704"/>
        <v>28</v>
      </c>
      <c r="O1683" s="66">
        <f t="shared" si="704"/>
        <v>2</v>
      </c>
      <c r="P1683" s="66">
        <f t="shared" si="704"/>
        <v>3</v>
      </c>
      <c r="Q1683" s="66">
        <f t="shared" si="704"/>
        <v>2</v>
      </c>
      <c r="R1683" s="66">
        <f t="shared" si="704"/>
        <v>2</v>
      </c>
      <c r="S1683" s="66">
        <f t="shared" si="704"/>
        <v>1</v>
      </c>
      <c r="T1683" s="66">
        <f t="shared" si="704"/>
        <v>3</v>
      </c>
      <c r="U1683" s="66">
        <f t="shared" si="704"/>
        <v>1412</v>
      </c>
      <c r="V1683" s="66">
        <f t="shared" si="704"/>
        <v>6</v>
      </c>
      <c r="W1683" s="66">
        <f t="shared" si="704"/>
        <v>2</v>
      </c>
      <c r="X1683" s="66">
        <f t="shared" si="704"/>
        <v>2</v>
      </c>
      <c r="Y1683" s="66">
        <f t="shared" si="704"/>
        <v>5</v>
      </c>
      <c r="Z1683" s="66">
        <f t="shared" si="704"/>
        <v>0</v>
      </c>
      <c r="AA1683" s="66">
        <f t="shared" si="704"/>
        <v>0</v>
      </c>
      <c r="AB1683" s="66">
        <f t="shared" si="704"/>
        <v>2</v>
      </c>
      <c r="AC1683" s="66">
        <f t="shared" si="704"/>
        <v>1</v>
      </c>
      <c r="AD1683" s="66">
        <f t="shared" si="704"/>
        <v>40</v>
      </c>
      <c r="AE1683" s="66">
        <f t="shared" si="704"/>
        <v>0</v>
      </c>
      <c r="AF1683" s="67">
        <f t="shared" ref="AF1683:AG1683" si="705">SUM(AF1678:AF1682)</f>
        <v>2343</v>
      </c>
      <c r="AG1683" s="67">
        <f t="shared" si="705"/>
        <v>2303</v>
      </c>
      <c r="AH1683" s="83"/>
      <c r="AI1683" s="83"/>
      <c r="AJ1683" s="83"/>
      <c r="AK1683" s="83"/>
      <c r="AL1683" s="83"/>
      <c r="AM1683" s="83"/>
      <c r="AN1683" s="83"/>
      <c r="AO1683" s="83"/>
      <c r="AP1683" s="83"/>
      <c r="AQ1683" s="83"/>
      <c r="AR1683" s="83"/>
      <c r="AS1683" s="83"/>
      <c r="AT1683" s="83"/>
      <c r="AU1683" s="83"/>
      <c r="AV1683" s="83"/>
      <c r="AW1683" s="83"/>
      <c r="AX1683" s="83"/>
      <c r="AY1683" s="83"/>
      <c r="AZ1683" s="83"/>
      <c r="BA1683" s="83"/>
      <c r="BB1683" s="83"/>
      <c r="BC1683" s="83"/>
    </row>
    <row r="1684" spans="1:55" ht="15.75" x14ac:dyDescent="0.25">
      <c r="A1684" s="97"/>
      <c r="B1684" s="98"/>
      <c r="C1684" s="98"/>
      <c r="D1684" s="98"/>
      <c r="E1684" s="98"/>
      <c r="F1684" s="98"/>
      <c r="G1684" s="98"/>
      <c r="H1684" s="98"/>
      <c r="I1684" s="98"/>
      <c r="J1684" s="98"/>
      <c r="K1684" s="98"/>
      <c r="L1684" s="98"/>
      <c r="M1684" s="98"/>
      <c r="N1684" s="98"/>
      <c r="O1684" s="98"/>
      <c r="P1684" s="98"/>
      <c r="Q1684" s="98"/>
      <c r="R1684" s="98"/>
      <c r="S1684" s="98"/>
      <c r="T1684" s="98"/>
      <c r="U1684" s="98"/>
      <c r="V1684" s="98"/>
      <c r="W1684" s="98"/>
      <c r="X1684" s="98"/>
      <c r="Y1684" s="98"/>
      <c r="Z1684" s="98"/>
      <c r="AA1684" s="98"/>
      <c r="AB1684" s="98"/>
      <c r="AC1684" s="98"/>
      <c r="AD1684" s="98"/>
      <c r="AE1684" s="98"/>
      <c r="AF1684" s="98"/>
      <c r="AG1684" s="99"/>
    </row>
    <row r="1685" spans="1:55" ht="15.75" x14ac:dyDescent="0.25">
      <c r="A1685" s="8" t="s">
        <v>2201</v>
      </c>
      <c r="B1685" s="8" t="s">
        <v>2202</v>
      </c>
      <c r="C1685" s="9" t="s">
        <v>2227</v>
      </c>
      <c r="D1685" s="10">
        <v>6</v>
      </c>
      <c r="E1685" s="2" t="s">
        <v>2273</v>
      </c>
      <c r="F1685" s="2" t="s">
        <v>2274</v>
      </c>
      <c r="G1685" s="2">
        <v>1</v>
      </c>
      <c r="H1685" s="2">
        <v>137</v>
      </c>
      <c r="I1685" s="2">
        <v>0</v>
      </c>
      <c r="J1685" s="2">
        <v>0</v>
      </c>
      <c r="K1685" s="2">
        <v>0</v>
      </c>
      <c r="L1685" s="2">
        <v>1</v>
      </c>
      <c r="M1685" s="2">
        <v>2</v>
      </c>
      <c r="N1685" s="2">
        <v>2</v>
      </c>
      <c r="O1685" s="2">
        <v>0</v>
      </c>
      <c r="P1685" s="2">
        <v>0</v>
      </c>
      <c r="Q1685" s="2">
        <v>0</v>
      </c>
      <c r="R1685" s="2">
        <v>1</v>
      </c>
      <c r="S1685" s="2">
        <v>1</v>
      </c>
      <c r="T1685" s="2">
        <v>0</v>
      </c>
      <c r="U1685" s="2">
        <v>199</v>
      </c>
      <c r="V1685" s="2">
        <v>1</v>
      </c>
      <c r="W1685" s="2">
        <v>0</v>
      </c>
      <c r="X1685" s="9">
        <v>0</v>
      </c>
      <c r="Y1685" s="9">
        <v>0</v>
      </c>
      <c r="Z1685" s="9">
        <v>0</v>
      </c>
      <c r="AA1685" s="9">
        <v>0</v>
      </c>
      <c r="AB1685" s="9">
        <v>0</v>
      </c>
      <c r="AC1685" s="9">
        <v>1</v>
      </c>
      <c r="AD1685" s="9">
        <v>6</v>
      </c>
      <c r="AE1685" s="42">
        <v>0</v>
      </c>
      <c r="AF1685" s="25">
        <f>G1685+H1685+I1685+J1685+K1685+L1685+M1685+N1685+O1685+P1685+Q1685+R1685+S1685+T1685+U1685+V1685+W1685+X1685+Y1685+Z1685+AA1685+AB1685+AC1685+AD1685</f>
        <v>352</v>
      </c>
      <c r="AG1685" s="25">
        <f t="shared" ref="AG1685:AG1689" si="706">G1685+H1685+I1685+J1685+K1685+L1685+M1685+N1685+O1685+P1685+Q1685+R1685+S1685+T1685+U1685+V1685+W1685+X1685+Z1685+Y1685+AA1685+AB1685+AC1685</f>
        <v>346</v>
      </c>
    </row>
    <row r="1686" spans="1:55" ht="15.75" x14ac:dyDescent="0.25">
      <c r="A1686" s="8" t="s">
        <v>2201</v>
      </c>
      <c r="B1686" s="8" t="s">
        <v>2202</v>
      </c>
      <c r="C1686" s="9" t="s">
        <v>2227</v>
      </c>
      <c r="D1686" s="10">
        <v>6</v>
      </c>
      <c r="E1686" s="2" t="s">
        <v>2275</v>
      </c>
      <c r="F1686" s="2" t="s">
        <v>2276</v>
      </c>
      <c r="G1686" s="2">
        <v>4</v>
      </c>
      <c r="H1686" s="2">
        <v>333</v>
      </c>
      <c r="I1686" s="2">
        <v>6</v>
      </c>
      <c r="J1686" s="2">
        <v>1</v>
      </c>
      <c r="K1686" s="2">
        <v>3</v>
      </c>
      <c r="L1686" s="2">
        <v>1</v>
      </c>
      <c r="M1686" s="2">
        <v>3</v>
      </c>
      <c r="N1686" s="2">
        <v>15</v>
      </c>
      <c r="O1686" s="2">
        <v>1</v>
      </c>
      <c r="P1686" s="2">
        <v>1</v>
      </c>
      <c r="Q1686" s="2">
        <v>0</v>
      </c>
      <c r="R1686" s="2">
        <v>0</v>
      </c>
      <c r="S1686" s="2">
        <v>1</v>
      </c>
      <c r="T1686" s="2">
        <v>3</v>
      </c>
      <c r="U1686" s="2">
        <v>274</v>
      </c>
      <c r="V1686" s="2">
        <v>5</v>
      </c>
      <c r="W1686" s="2">
        <v>0</v>
      </c>
      <c r="X1686" s="9">
        <v>2</v>
      </c>
      <c r="Y1686" s="9">
        <v>3</v>
      </c>
      <c r="Z1686" s="9">
        <v>0</v>
      </c>
      <c r="AA1686" s="9">
        <v>2</v>
      </c>
      <c r="AB1686" s="9">
        <v>2</v>
      </c>
      <c r="AC1686" s="9">
        <v>3</v>
      </c>
      <c r="AD1686" s="9">
        <v>22</v>
      </c>
      <c r="AE1686" s="42">
        <v>0</v>
      </c>
      <c r="AF1686" s="25">
        <f t="shared" ref="AF1686:AF1689" si="707">G1686+H1686+I1686+J1686+K1686+L1686+M1686+N1686+O1686+P1686+Q1686+R1686+S1686+T1686+U1686+V1686+W1686+X1686+Y1686+Z1686+AA1686+AB1686+AC1686+AD1686</f>
        <v>685</v>
      </c>
      <c r="AG1686" s="25">
        <f t="shared" si="706"/>
        <v>663</v>
      </c>
    </row>
    <row r="1687" spans="1:55" ht="15.75" x14ac:dyDescent="0.25">
      <c r="A1687" s="8" t="s">
        <v>2201</v>
      </c>
      <c r="B1687" s="8" t="s">
        <v>2202</v>
      </c>
      <c r="C1687" s="9" t="s">
        <v>2227</v>
      </c>
      <c r="D1687" s="10">
        <v>6</v>
      </c>
      <c r="E1687" s="2" t="s">
        <v>2277</v>
      </c>
      <c r="F1687" s="2" t="s">
        <v>2278</v>
      </c>
      <c r="G1687" s="2">
        <v>0</v>
      </c>
      <c r="H1687" s="2">
        <v>26</v>
      </c>
      <c r="I1687" s="2">
        <v>0</v>
      </c>
      <c r="J1687" s="2">
        <v>0</v>
      </c>
      <c r="K1687" s="2">
        <v>0</v>
      </c>
      <c r="L1687" s="2">
        <v>0</v>
      </c>
      <c r="M1687" s="2">
        <v>1</v>
      </c>
      <c r="N1687" s="2">
        <v>3</v>
      </c>
      <c r="O1687" s="2">
        <v>0</v>
      </c>
      <c r="P1687" s="2">
        <v>0</v>
      </c>
      <c r="Q1687" s="2">
        <v>0</v>
      </c>
      <c r="R1687" s="2">
        <v>0</v>
      </c>
      <c r="S1687" s="2">
        <v>0</v>
      </c>
      <c r="T1687" s="2">
        <v>1</v>
      </c>
      <c r="U1687" s="2">
        <v>89</v>
      </c>
      <c r="V1687" s="2">
        <v>1</v>
      </c>
      <c r="W1687" s="2">
        <v>0</v>
      </c>
      <c r="X1687" s="9">
        <v>0</v>
      </c>
      <c r="Y1687" s="9">
        <v>0</v>
      </c>
      <c r="Z1687" s="9">
        <v>0</v>
      </c>
      <c r="AA1687" s="9">
        <v>0</v>
      </c>
      <c r="AB1687" s="9">
        <v>0</v>
      </c>
      <c r="AC1687" s="9">
        <v>0</v>
      </c>
      <c r="AD1687" s="9">
        <v>5</v>
      </c>
      <c r="AE1687" s="42">
        <v>0</v>
      </c>
      <c r="AF1687" s="25">
        <f t="shared" si="707"/>
        <v>126</v>
      </c>
      <c r="AG1687" s="25">
        <f t="shared" si="706"/>
        <v>121</v>
      </c>
    </row>
    <row r="1688" spans="1:55" ht="15.75" x14ac:dyDescent="0.25">
      <c r="A1688" s="8" t="s">
        <v>2201</v>
      </c>
      <c r="B1688" s="8" t="s">
        <v>2202</v>
      </c>
      <c r="C1688" s="9" t="s">
        <v>2227</v>
      </c>
      <c r="D1688" s="10">
        <v>6</v>
      </c>
      <c r="E1688" s="2" t="s">
        <v>2279</v>
      </c>
      <c r="F1688" s="2" t="s">
        <v>2280</v>
      </c>
      <c r="G1688" s="2">
        <v>6</v>
      </c>
      <c r="H1688" s="2">
        <v>206</v>
      </c>
      <c r="I1688" s="2">
        <v>5</v>
      </c>
      <c r="J1688" s="2">
        <v>0</v>
      </c>
      <c r="K1688" s="2">
        <v>0</v>
      </c>
      <c r="L1688" s="2">
        <v>3</v>
      </c>
      <c r="M1688" s="2">
        <v>4</v>
      </c>
      <c r="N1688" s="2">
        <v>12</v>
      </c>
      <c r="O1688" s="2">
        <v>2</v>
      </c>
      <c r="P1688" s="2">
        <v>1</v>
      </c>
      <c r="Q1688" s="2">
        <v>0</v>
      </c>
      <c r="R1688" s="2">
        <v>1</v>
      </c>
      <c r="S1688" s="2">
        <v>1</v>
      </c>
      <c r="T1688" s="2">
        <v>0</v>
      </c>
      <c r="U1688" s="2">
        <v>232</v>
      </c>
      <c r="V1688" s="2">
        <v>6</v>
      </c>
      <c r="W1688" s="2">
        <v>1</v>
      </c>
      <c r="X1688" s="9">
        <v>2</v>
      </c>
      <c r="Y1688" s="9">
        <v>1</v>
      </c>
      <c r="Z1688" s="9">
        <v>1</v>
      </c>
      <c r="AA1688" s="9">
        <v>0</v>
      </c>
      <c r="AB1688" s="9">
        <v>2</v>
      </c>
      <c r="AC1688" s="9">
        <v>2</v>
      </c>
      <c r="AD1688" s="9">
        <v>14</v>
      </c>
      <c r="AE1688" s="42">
        <v>0</v>
      </c>
      <c r="AF1688" s="25">
        <f t="shared" si="707"/>
        <v>502</v>
      </c>
      <c r="AG1688" s="25">
        <f t="shared" si="706"/>
        <v>488</v>
      </c>
    </row>
    <row r="1689" spans="1:55" ht="15.75" x14ac:dyDescent="0.25">
      <c r="A1689" s="8" t="s">
        <v>2201</v>
      </c>
      <c r="B1689" s="8" t="s">
        <v>2202</v>
      </c>
      <c r="C1689" s="9" t="s">
        <v>2227</v>
      </c>
      <c r="D1689" s="10">
        <v>6</v>
      </c>
      <c r="E1689" s="2" t="s">
        <v>2279</v>
      </c>
      <c r="F1689" s="2" t="s">
        <v>2281</v>
      </c>
      <c r="G1689" s="2">
        <v>9</v>
      </c>
      <c r="H1689" s="2">
        <v>230</v>
      </c>
      <c r="I1689" s="2">
        <v>1</v>
      </c>
      <c r="J1689" s="2">
        <v>0</v>
      </c>
      <c r="K1689" s="2">
        <v>1</v>
      </c>
      <c r="L1689" s="2">
        <v>1</v>
      </c>
      <c r="M1689" s="2">
        <v>0</v>
      </c>
      <c r="N1689" s="2">
        <v>4</v>
      </c>
      <c r="O1689" s="2">
        <v>0</v>
      </c>
      <c r="P1689" s="2">
        <v>1</v>
      </c>
      <c r="Q1689" s="2">
        <v>0</v>
      </c>
      <c r="R1689" s="2">
        <v>0</v>
      </c>
      <c r="S1689" s="2">
        <v>0</v>
      </c>
      <c r="T1689" s="2">
        <v>1</v>
      </c>
      <c r="U1689" s="2">
        <v>238</v>
      </c>
      <c r="V1689" s="2">
        <v>3</v>
      </c>
      <c r="W1689" s="2">
        <v>0</v>
      </c>
      <c r="X1689" s="9">
        <v>3</v>
      </c>
      <c r="Y1689" s="9">
        <v>2</v>
      </c>
      <c r="Z1689" s="9">
        <v>0</v>
      </c>
      <c r="AA1689" s="9">
        <v>0</v>
      </c>
      <c r="AB1689" s="9">
        <v>0</v>
      </c>
      <c r="AC1689" s="9">
        <v>4</v>
      </c>
      <c r="AD1689" s="9">
        <v>4</v>
      </c>
      <c r="AE1689" s="42">
        <v>0</v>
      </c>
      <c r="AF1689" s="25">
        <f t="shared" si="707"/>
        <v>502</v>
      </c>
      <c r="AG1689" s="25">
        <f t="shared" si="706"/>
        <v>498</v>
      </c>
    </row>
    <row r="1690" spans="1:55" s="26" customFormat="1" ht="15.75" x14ac:dyDescent="0.25">
      <c r="A1690" s="60"/>
      <c r="B1690" s="60"/>
      <c r="C1690" s="61"/>
      <c r="D1690" s="62"/>
      <c r="E1690" s="23" t="s">
        <v>100</v>
      </c>
      <c r="F1690" s="66" t="s">
        <v>10</v>
      </c>
      <c r="G1690" s="66">
        <f>SUM(G1685:G1689)</f>
        <v>20</v>
      </c>
      <c r="H1690" s="66">
        <f t="shared" ref="H1690:AE1690" si="708">SUM(H1685:H1689)</f>
        <v>932</v>
      </c>
      <c r="I1690" s="66">
        <f t="shared" si="708"/>
        <v>12</v>
      </c>
      <c r="J1690" s="66">
        <f t="shared" si="708"/>
        <v>1</v>
      </c>
      <c r="K1690" s="66">
        <f t="shared" si="708"/>
        <v>4</v>
      </c>
      <c r="L1690" s="66">
        <f t="shared" si="708"/>
        <v>6</v>
      </c>
      <c r="M1690" s="66">
        <f t="shared" si="708"/>
        <v>10</v>
      </c>
      <c r="N1690" s="66">
        <f t="shared" si="708"/>
        <v>36</v>
      </c>
      <c r="O1690" s="66">
        <f t="shared" si="708"/>
        <v>3</v>
      </c>
      <c r="P1690" s="66">
        <f t="shared" si="708"/>
        <v>3</v>
      </c>
      <c r="Q1690" s="66">
        <f t="shared" si="708"/>
        <v>0</v>
      </c>
      <c r="R1690" s="66">
        <f t="shared" si="708"/>
        <v>2</v>
      </c>
      <c r="S1690" s="66">
        <f t="shared" si="708"/>
        <v>3</v>
      </c>
      <c r="T1690" s="66">
        <f t="shared" si="708"/>
        <v>5</v>
      </c>
      <c r="U1690" s="66">
        <f t="shared" si="708"/>
        <v>1032</v>
      </c>
      <c r="V1690" s="66">
        <f t="shared" si="708"/>
        <v>16</v>
      </c>
      <c r="W1690" s="66">
        <f t="shared" si="708"/>
        <v>1</v>
      </c>
      <c r="X1690" s="66">
        <f t="shared" si="708"/>
        <v>7</v>
      </c>
      <c r="Y1690" s="66">
        <f t="shared" si="708"/>
        <v>6</v>
      </c>
      <c r="Z1690" s="66">
        <f t="shared" si="708"/>
        <v>1</v>
      </c>
      <c r="AA1690" s="66">
        <f t="shared" si="708"/>
        <v>2</v>
      </c>
      <c r="AB1690" s="66">
        <f t="shared" si="708"/>
        <v>4</v>
      </c>
      <c r="AC1690" s="66">
        <f t="shared" si="708"/>
        <v>10</v>
      </c>
      <c r="AD1690" s="66">
        <f t="shared" si="708"/>
        <v>51</v>
      </c>
      <c r="AE1690" s="66">
        <f t="shared" si="708"/>
        <v>0</v>
      </c>
      <c r="AF1690" s="67">
        <f t="shared" ref="AF1690:AG1690" si="709">SUM(AF1685:AF1689)</f>
        <v>2167</v>
      </c>
      <c r="AG1690" s="67">
        <f t="shared" si="709"/>
        <v>2116</v>
      </c>
      <c r="AH1690" s="83"/>
      <c r="AI1690" s="83"/>
      <c r="AJ1690" s="83"/>
      <c r="AK1690" s="83"/>
      <c r="AL1690" s="83"/>
      <c r="AM1690" s="83"/>
      <c r="AN1690" s="83"/>
      <c r="AO1690" s="83"/>
      <c r="AP1690" s="83"/>
      <c r="AQ1690" s="83"/>
      <c r="AR1690" s="83"/>
      <c r="AS1690" s="83"/>
      <c r="AT1690" s="83"/>
      <c r="AU1690" s="83"/>
      <c r="AV1690" s="83"/>
      <c r="AW1690" s="83"/>
      <c r="AX1690" s="83"/>
      <c r="AY1690" s="83"/>
      <c r="AZ1690" s="83"/>
      <c r="BA1690" s="83"/>
      <c r="BB1690" s="83"/>
      <c r="BC1690" s="83"/>
    </row>
    <row r="1691" spans="1:55" ht="15.75" x14ac:dyDescent="0.25">
      <c r="A1691" s="97"/>
      <c r="B1691" s="98"/>
      <c r="C1691" s="98"/>
      <c r="D1691" s="98"/>
      <c r="E1691" s="98"/>
      <c r="F1691" s="98"/>
      <c r="G1691" s="98"/>
      <c r="H1691" s="98"/>
      <c r="I1691" s="98"/>
      <c r="J1691" s="98"/>
      <c r="K1691" s="98"/>
      <c r="L1691" s="98"/>
      <c r="M1691" s="98"/>
      <c r="N1691" s="98"/>
      <c r="O1691" s="98"/>
      <c r="P1691" s="98"/>
      <c r="Q1691" s="98"/>
      <c r="R1691" s="98"/>
      <c r="S1691" s="98"/>
      <c r="T1691" s="98"/>
      <c r="U1691" s="98"/>
      <c r="V1691" s="98"/>
      <c r="W1691" s="98"/>
      <c r="X1691" s="98"/>
      <c r="Y1691" s="98"/>
      <c r="Z1691" s="98"/>
      <c r="AA1691" s="98"/>
      <c r="AB1691" s="98"/>
      <c r="AC1691" s="98"/>
      <c r="AD1691" s="98"/>
      <c r="AE1691" s="98"/>
      <c r="AF1691" s="98"/>
      <c r="AG1691" s="99"/>
    </row>
    <row r="1692" spans="1:55" ht="15.75" x14ac:dyDescent="0.25">
      <c r="A1692" s="8" t="s">
        <v>2201</v>
      </c>
      <c r="B1692" s="8" t="s">
        <v>2202</v>
      </c>
      <c r="C1692" s="9" t="s">
        <v>2227</v>
      </c>
      <c r="D1692" s="10">
        <v>15</v>
      </c>
      <c r="E1692" s="2" t="s">
        <v>2282</v>
      </c>
      <c r="F1692" s="2" t="s">
        <v>2283</v>
      </c>
      <c r="G1692" s="2">
        <v>1</v>
      </c>
      <c r="H1692" s="2">
        <v>353</v>
      </c>
      <c r="I1692" s="2">
        <v>0</v>
      </c>
      <c r="J1692" s="2">
        <v>0</v>
      </c>
      <c r="K1692" s="2">
        <v>0</v>
      </c>
      <c r="L1692" s="2">
        <v>1</v>
      </c>
      <c r="M1692" s="2">
        <v>2</v>
      </c>
      <c r="N1692" s="2">
        <v>3</v>
      </c>
      <c r="O1692" s="2">
        <v>0</v>
      </c>
      <c r="P1692" s="2">
        <v>0</v>
      </c>
      <c r="Q1692" s="2">
        <v>0</v>
      </c>
      <c r="R1692" s="2">
        <v>0</v>
      </c>
      <c r="S1692" s="2">
        <v>0</v>
      </c>
      <c r="T1692" s="2">
        <v>0</v>
      </c>
      <c r="U1692" s="2">
        <v>324</v>
      </c>
      <c r="V1692" s="2">
        <v>2</v>
      </c>
      <c r="W1692" s="2">
        <v>0</v>
      </c>
      <c r="X1692" s="9">
        <v>2</v>
      </c>
      <c r="Y1692" s="9">
        <v>2</v>
      </c>
      <c r="Z1692" s="9">
        <v>0</v>
      </c>
      <c r="AA1692" s="9">
        <v>0</v>
      </c>
      <c r="AB1692" s="9">
        <v>0</v>
      </c>
      <c r="AC1692" s="9">
        <v>0</v>
      </c>
      <c r="AD1692" s="9">
        <v>6</v>
      </c>
      <c r="AE1692" s="42">
        <v>0</v>
      </c>
      <c r="AF1692" s="25">
        <f>G1692+H1692+I1692+J1692+K1692+L1692+M1692+N1692+O1692+P1692+Q1692+R1692+S1692+T1692+U1692+V1692+W1692+X1692+Y1692+Z1692+AA1692+AB1692+AC1692+AD1692</f>
        <v>696</v>
      </c>
      <c r="AG1692" s="25">
        <f t="shared" ref="AG1692:AG1693" si="710">G1692+H1692+I1692+J1692+K1692+L1692+M1692+N1692+O1692+P1692+Q1692+R1692+S1692+T1692+U1692+V1692+W1692+X1692+Z1692+Y1692+AA1692+AB1692+AC1692</f>
        <v>690</v>
      </c>
    </row>
    <row r="1693" spans="1:55" ht="15.75" x14ac:dyDescent="0.25">
      <c r="A1693" s="8" t="s">
        <v>2201</v>
      </c>
      <c r="B1693" s="8" t="s">
        <v>2202</v>
      </c>
      <c r="C1693" s="9" t="s">
        <v>2227</v>
      </c>
      <c r="D1693" s="10">
        <v>15</v>
      </c>
      <c r="E1693" s="2" t="s">
        <v>2284</v>
      </c>
      <c r="F1693" s="2" t="s">
        <v>2285</v>
      </c>
      <c r="G1693" s="2">
        <v>3</v>
      </c>
      <c r="H1693" s="2">
        <v>404</v>
      </c>
      <c r="I1693" s="2">
        <v>1</v>
      </c>
      <c r="J1693" s="2">
        <v>0</v>
      </c>
      <c r="K1693" s="2">
        <v>0</v>
      </c>
      <c r="L1693" s="2">
        <v>1</v>
      </c>
      <c r="M1693" s="2">
        <v>0</v>
      </c>
      <c r="N1693" s="2">
        <v>2</v>
      </c>
      <c r="O1693" s="2">
        <v>0</v>
      </c>
      <c r="P1693" s="2">
        <v>1</v>
      </c>
      <c r="Q1693" s="2">
        <v>0</v>
      </c>
      <c r="R1693" s="2">
        <v>1</v>
      </c>
      <c r="S1693" s="2">
        <v>0</v>
      </c>
      <c r="T1693" s="2">
        <v>0</v>
      </c>
      <c r="U1693" s="2">
        <v>352</v>
      </c>
      <c r="V1693" s="2">
        <v>1</v>
      </c>
      <c r="W1693" s="2">
        <v>0</v>
      </c>
      <c r="X1693" s="9">
        <v>0</v>
      </c>
      <c r="Y1693" s="9">
        <v>0</v>
      </c>
      <c r="Z1693" s="9">
        <v>0</v>
      </c>
      <c r="AA1693" s="9">
        <v>0</v>
      </c>
      <c r="AB1693" s="9">
        <v>0</v>
      </c>
      <c r="AC1693" s="9">
        <v>0</v>
      </c>
      <c r="AD1693" s="9">
        <v>5</v>
      </c>
      <c r="AE1693" s="42">
        <v>0</v>
      </c>
      <c r="AF1693" s="25">
        <f>G1693+H1693+I1693+J1693+K1693+L1693+M1693+N1693+O1693+P1693+Q1693+R1693+S1693+T1693+U1693+V1693+W1693+X1693+Y1693+Z1693+AA1693+AB1693+AC1693+AD1693</f>
        <v>771</v>
      </c>
      <c r="AG1693" s="25">
        <f t="shared" si="710"/>
        <v>766</v>
      </c>
    </row>
    <row r="1694" spans="1:55" s="26" customFormat="1" ht="15.75" x14ac:dyDescent="0.25">
      <c r="A1694" s="60"/>
      <c r="B1694" s="60"/>
      <c r="C1694" s="61"/>
      <c r="D1694" s="62"/>
      <c r="E1694" s="23" t="s">
        <v>13</v>
      </c>
      <c r="F1694" s="66" t="s">
        <v>10</v>
      </c>
      <c r="G1694" s="66">
        <f>SUM(G1692:G1693)</f>
        <v>4</v>
      </c>
      <c r="H1694" s="66">
        <f t="shared" ref="H1694:AE1694" si="711">SUM(H1692:H1693)</f>
        <v>757</v>
      </c>
      <c r="I1694" s="66">
        <f t="shared" si="711"/>
        <v>1</v>
      </c>
      <c r="J1694" s="66">
        <f t="shared" si="711"/>
        <v>0</v>
      </c>
      <c r="K1694" s="66">
        <f t="shared" si="711"/>
        <v>0</v>
      </c>
      <c r="L1694" s="66">
        <f t="shared" si="711"/>
        <v>2</v>
      </c>
      <c r="M1694" s="66">
        <f t="shared" si="711"/>
        <v>2</v>
      </c>
      <c r="N1694" s="66">
        <f t="shared" si="711"/>
        <v>5</v>
      </c>
      <c r="O1694" s="66">
        <f t="shared" si="711"/>
        <v>0</v>
      </c>
      <c r="P1694" s="66">
        <f t="shared" si="711"/>
        <v>1</v>
      </c>
      <c r="Q1694" s="66">
        <f t="shared" si="711"/>
        <v>0</v>
      </c>
      <c r="R1694" s="66">
        <f t="shared" si="711"/>
        <v>1</v>
      </c>
      <c r="S1694" s="66">
        <f t="shared" si="711"/>
        <v>0</v>
      </c>
      <c r="T1694" s="66">
        <f t="shared" si="711"/>
        <v>0</v>
      </c>
      <c r="U1694" s="66">
        <f t="shared" si="711"/>
        <v>676</v>
      </c>
      <c r="V1694" s="66">
        <f t="shared" si="711"/>
        <v>3</v>
      </c>
      <c r="W1694" s="66">
        <f t="shared" si="711"/>
        <v>0</v>
      </c>
      <c r="X1694" s="66">
        <f t="shared" si="711"/>
        <v>2</v>
      </c>
      <c r="Y1694" s="66">
        <f t="shared" si="711"/>
        <v>2</v>
      </c>
      <c r="Z1694" s="66">
        <f t="shared" si="711"/>
        <v>0</v>
      </c>
      <c r="AA1694" s="66">
        <f t="shared" si="711"/>
        <v>0</v>
      </c>
      <c r="AB1694" s="66">
        <f t="shared" si="711"/>
        <v>0</v>
      </c>
      <c r="AC1694" s="66">
        <f t="shared" si="711"/>
        <v>0</v>
      </c>
      <c r="AD1694" s="66">
        <f t="shared" si="711"/>
        <v>11</v>
      </c>
      <c r="AE1694" s="66">
        <f t="shared" si="711"/>
        <v>0</v>
      </c>
      <c r="AF1694" s="67">
        <f t="shared" ref="AF1694:AG1694" si="712">SUM(AF1692:AF1693)</f>
        <v>1467</v>
      </c>
      <c r="AG1694" s="67">
        <f t="shared" si="712"/>
        <v>1456</v>
      </c>
      <c r="AH1694" s="83"/>
      <c r="AI1694" s="83"/>
      <c r="AJ1694" s="83"/>
      <c r="AK1694" s="83"/>
      <c r="AL1694" s="83"/>
      <c r="AM1694" s="83"/>
      <c r="AN1694" s="83"/>
      <c r="AO1694" s="83"/>
      <c r="AP1694" s="83"/>
      <c r="AQ1694" s="83"/>
      <c r="AR1694" s="83"/>
      <c r="AS1694" s="83"/>
      <c r="AT1694" s="83"/>
      <c r="AU1694" s="83"/>
      <c r="AV1694" s="83"/>
      <c r="AW1694" s="83"/>
      <c r="AX1694" s="83"/>
      <c r="AY1694" s="83"/>
      <c r="AZ1694" s="83"/>
      <c r="BA1694" s="83"/>
      <c r="BB1694" s="83"/>
      <c r="BC1694" s="83"/>
    </row>
    <row r="1695" spans="1:55" ht="15.75" x14ac:dyDescent="0.25">
      <c r="A1695" s="97"/>
      <c r="B1695" s="98"/>
      <c r="C1695" s="98"/>
      <c r="D1695" s="98"/>
      <c r="E1695" s="98"/>
      <c r="F1695" s="98"/>
      <c r="G1695" s="98"/>
      <c r="H1695" s="98"/>
      <c r="I1695" s="98"/>
      <c r="J1695" s="98"/>
      <c r="K1695" s="98"/>
      <c r="L1695" s="98"/>
      <c r="M1695" s="98"/>
      <c r="N1695" s="98"/>
      <c r="O1695" s="98"/>
      <c r="P1695" s="98"/>
      <c r="Q1695" s="98"/>
      <c r="R1695" s="98"/>
      <c r="S1695" s="98"/>
      <c r="T1695" s="98"/>
      <c r="U1695" s="98"/>
      <c r="V1695" s="98"/>
      <c r="W1695" s="98"/>
      <c r="X1695" s="98"/>
      <c r="Y1695" s="98"/>
      <c r="Z1695" s="98"/>
      <c r="AA1695" s="98"/>
      <c r="AB1695" s="98"/>
      <c r="AC1695" s="98"/>
      <c r="AD1695" s="98"/>
      <c r="AE1695" s="98"/>
      <c r="AF1695" s="98"/>
      <c r="AG1695" s="99"/>
    </row>
    <row r="1696" spans="1:55" s="27" customFormat="1" ht="18.75" x14ac:dyDescent="0.3">
      <c r="A1696" s="71"/>
      <c r="B1696" s="72"/>
      <c r="C1696" s="72"/>
      <c r="D1696" s="73" t="s">
        <v>2286</v>
      </c>
      <c r="E1696" s="74"/>
      <c r="F1696" s="68"/>
      <c r="G1696" s="75">
        <f>G1641+G1649+G1656+G1665+G1670+G1676+G1683+G1690+G1694</f>
        <v>59</v>
      </c>
      <c r="H1696" s="75">
        <f t="shared" ref="H1696:AE1696" si="713">H1641+H1649+H1656+H1665+H1670+H1676+H1683+H1690+H1694</f>
        <v>3992</v>
      </c>
      <c r="I1696" s="75">
        <f t="shared" si="713"/>
        <v>34</v>
      </c>
      <c r="J1696" s="75">
        <f t="shared" si="713"/>
        <v>5</v>
      </c>
      <c r="K1696" s="75">
        <f t="shared" si="713"/>
        <v>11</v>
      </c>
      <c r="L1696" s="75">
        <f t="shared" si="713"/>
        <v>24</v>
      </c>
      <c r="M1696" s="75">
        <f t="shared" si="713"/>
        <v>23</v>
      </c>
      <c r="N1696" s="75">
        <f t="shared" si="713"/>
        <v>99</v>
      </c>
      <c r="O1696" s="75">
        <f t="shared" si="713"/>
        <v>8</v>
      </c>
      <c r="P1696" s="75">
        <f t="shared" si="713"/>
        <v>9</v>
      </c>
      <c r="Q1696" s="75">
        <f t="shared" si="713"/>
        <v>2</v>
      </c>
      <c r="R1696" s="75">
        <f t="shared" si="713"/>
        <v>8</v>
      </c>
      <c r="S1696" s="75">
        <f t="shared" si="713"/>
        <v>4</v>
      </c>
      <c r="T1696" s="75">
        <f t="shared" si="713"/>
        <v>13</v>
      </c>
      <c r="U1696" s="75">
        <f t="shared" si="713"/>
        <v>12997</v>
      </c>
      <c r="V1696" s="75">
        <f t="shared" si="713"/>
        <v>36</v>
      </c>
      <c r="W1696" s="75">
        <f t="shared" si="713"/>
        <v>5</v>
      </c>
      <c r="X1696" s="75">
        <f t="shared" si="713"/>
        <v>20</v>
      </c>
      <c r="Y1696" s="75">
        <f t="shared" si="713"/>
        <v>23</v>
      </c>
      <c r="Z1696" s="75">
        <f t="shared" si="713"/>
        <v>5</v>
      </c>
      <c r="AA1696" s="75">
        <f t="shared" si="713"/>
        <v>18</v>
      </c>
      <c r="AB1696" s="75">
        <f t="shared" si="713"/>
        <v>11</v>
      </c>
      <c r="AC1696" s="75">
        <f t="shared" si="713"/>
        <v>19</v>
      </c>
      <c r="AD1696" s="75">
        <f t="shared" si="713"/>
        <v>237</v>
      </c>
      <c r="AE1696" s="75">
        <f t="shared" si="713"/>
        <v>0</v>
      </c>
      <c r="AF1696" s="75">
        <f t="shared" ref="AF1696:AG1696" si="714">AF1694+AF1690+AF1683+AF1676+AF1670+AF1665+AF1656+AF1649+AF1641</f>
        <v>17662</v>
      </c>
      <c r="AG1696" s="75">
        <f t="shared" si="714"/>
        <v>17425</v>
      </c>
      <c r="AH1696" s="81"/>
      <c r="AI1696" s="81"/>
      <c r="AJ1696" s="81"/>
      <c r="AK1696" s="81"/>
      <c r="AL1696" s="81"/>
      <c r="AM1696" s="81"/>
      <c r="AN1696" s="81"/>
      <c r="AO1696" s="81"/>
      <c r="AP1696" s="81"/>
      <c r="AQ1696" s="81"/>
      <c r="AR1696" s="81"/>
      <c r="AS1696" s="81"/>
      <c r="AT1696" s="81"/>
      <c r="AU1696" s="81"/>
      <c r="AV1696" s="81"/>
      <c r="AW1696" s="81"/>
      <c r="AX1696" s="81"/>
      <c r="AY1696" s="81"/>
      <c r="AZ1696" s="81"/>
      <c r="BA1696" s="81"/>
      <c r="BB1696" s="81"/>
      <c r="BC1696" s="81"/>
    </row>
    <row r="1697" spans="1:55" ht="15.75" x14ac:dyDescent="0.25">
      <c r="G1697" s="24"/>
      <c r="H1697" s="24"/>
      <c r="I1697" s="24"/>
      <c r="J1697" s="24"/>
      <c r="K1697" s="24"/>
      <c r="L1697" s="24"/>
      <c r="M1697" s="24"/>
      <c r="N1697" s="24"/>
      <c r="O1697" s="24"/>
      <c r="P1697" s="24"/>
      <c r="Q1697" s="24"/>
      <c r="R1697" s="24"/>
      <c r="S1697" s="24"/>
      <c r="T1697" s="24"/>
      <c r="U1697" s="24"/>
      <c r="V1697" s="24"/>
      <c r="W1697" s="24"/>
      <c r="X1697" s="24"/>
      <c r="Y1697" s="24"/>
      <c r="Z1697" s="24"/>
      <c r="AA1697" s="24"/>
      <c r="AB1697" s="24"/>
      <c r="AC1697" s="24"/>
      <c r="AD1697" s="24"/>
      <c r="AE1697" s="24"/>
      <c r="AF1697" s="57"/>
      <c r="AG1697" s="57"/>
    </row>
    <row r="1698" spans="1:55" ht="15.75" x14ac:dyDescent="0.25">
      <c r="A1698" s="8" t="s">
        <v>2201</v>
      </c>
      <c r="B1698" s="8" t="s">
        <v>2287</v>
      </c>
      <c r="C1698" s="2" t="s">
        <v>2227</v>
      </c>
      <c r="D1698" s="10">
        <v>7</v>
      </c>
      <c r="E1698" s="2" t="s">
        <v>2288</v>
      </c>
      <c r="F1698" s="2" t="s">
        <v>2289</v>
      </c>
      <c r="G1698" s="2">
        <v>5</v>
      </c>
      <c r="H1698" s="2">
        <v>198</v>
      </c>
      <c r="I1698" s="2">
        <v>2</v>
      </c>
      <c r="J1698" s="2">
        <v>0</v>
      </c>
      <c r="K1698" s="2">
        <v>0</v>
      </c>
      <c r="L1698" s="2">
        <v>1</v>
      </c>
      <c r="M1698" s="2">
        <v>1</v>
      </c>
      <c r="N1698" s="2">
        <v>2</v>
      </c>
      <c r="O1698" s="2">
        <v>0</v>
      </c>
      <c r="P1698" s="2">
        <v>1</v>
      </c>
      <c r="Q1698" s="2">
        <v>0</v>
      </c>
      <c r="R1698" s="2">
        <v>0</v>
      </c>
      <c r="S1698" s="2">
        <v>0</v>
      </c>
      <c r="T1698" s="2">
        <v>1</v>
      </c>
      <c r="U1698" s="2">
        <v>465</v>
      </c>
      <c r="V1698" s="2">
        <v>3</v>
      </c>
      <c r="W1698" s="2">
        <v>0</v>
      </c>
      <c r="X1698" s="9">
        <v>0</v>
      </c>
      <c r="Y1698" s="9">
        <v>2</v>
      </c>
      <c r="Z1698" s="9">
        <v>1</v>
      </c>
      <c r="AA1698" s="9">
        <v>0</v>
      </c>
      <c r="AB1698" s="9">
        <v>1</v>
      </c>
      <c r="AC1698" s="9">
        <v>1</v>
      </c>
      <c r="AD1698" s="9">
        <v>7</v>
      </c>
      <c r="AE1698" s="42">
        <v>0</v>
      </c>
      <c r="AF1698" s="25">
        <f>G1698+H1698+I1698+J1698+K1698+L1698+M1698+N1698+O1698+P1698+Q1698+R1698+S1698+T1698+U1698+V1698+W1698+X1698+Y1698+Z1698+AA1698+AB1698+AC1698+AD1698</f>
        <v>691</v>
      </c>
      <c r="AG1698" s="25">
        <f t="shared" ref="AG1698:AG1701" si="715">G1698+H1698+I1698+J1698+K1698+L1698+M1698+N1698+O1698+P1698+Q1698+R1698+S1698+T1698+U1698+V1698+W1698+X1698+Z1698+Y1698+AA1698+AB1698+AC1698</f>
        <v>684</v>
      </c>
    </row>
    <row r="1699" spans="1:55" ht="15.75" x14ac:dyDescent="0.25">
      <c r="A1699" s="8" t="s">
        <v>2201</v>
      </c>
      <c r="B1699" s="8" t="s">
        <v>2287</v>
      </c>
      <c r="C1699" s="2" t="s">
        <v>2227</v>
      </c>
      <c r="D1699" s="10">
        <v>7</v>
      </c>
      <c r="E1699" s="2" t="s">
        <v>2290</v>
      </c>
      <c r="F1699" s="2" t="s">
        <v>2291</v>
      </c>
      <c r="G1699" s="2">
        <v>2</v>
      </c>
      <c r="H1699" s="2">
        <v>116</v>
      </c>
      <c r="I1699" s="2">
        <v>0</v>
      </c>
      <c r="J1699" s="2">
        <v>0</v>
      </c>
      <c r="K1699" s="2">
        <v>1</v>
      </c>
      <c r="L1699" s="2">
        <v>4</v>
      </c>
      <c r="M1699" s="2">
        <v>1</v>
      </c>
      <c r="N1699" s="2">
        <v>3</v>
      </c>
      <c r="O1699" s="2">
        <v>0</v>
      </c>
      <c r="P1699" s="2">
        <v>0</v>
      </c>
      <c r="Q1699" s="2">
        <v>0</v>
      </c>
      <c r="R1699" s="2">
        <v>0</v>
      </c>
      <c r="S1699" s="2">
        <v>0</v>
      </c>
      <c r="T1699" s="2">
        <v>1</v>
      </c>
      <c r="U1699" s="2">
        <v>315</v>
      </c>
      <c r="V1699" s="2">
        <v>0</v>
      </c>
      <c r="W1699" s="2">
        <v>0</v>
      </c>
      <c r="X1699" s="9">
        <v>0</v>
      </c>
      <c r="Y1699" s="9">
        <v>1</v>
      </c>
      <c r="Z1699" s="9">
        <v>1</v>
      </c>
      <c r="AA1699" s="9">
        <v>0</v>
      </c>
      <c r="AB1699" s="9">
        <v>1</v>
      </c>
      <c r="AC1699" s="9">
        <v>1</v>
      </c>
      <c r="AD1699" s="9">
        <v>16</v>
      </c>
      <c r="AE1699" s="42">
        <v>0</v>
      </c>
      <c r="AF1699" s="25">
        <f t="shared" ref="AF1699:AF1701" si="716">G1699+H1699+I1699+J1699+K1699+L1699+M1699+N1699+O1699+P1699+Q1699+R1699+S1699+T1699+U1699+V1699+W1699+X1699+Y1699+Z1699+AA1699+AB1699+AC1699+AD1699</f>
        <v>463</v>
      </c>
      <c r="AG1699" s="25">
        <f t="shared" si="715"/>
        <v>447</v>
      </c>
    </row>
    <row r="1700" spans="1:55" ht="15.75" x14ac:dyDescent="0.25">
      <c r="A1700" s="8" t="s">
        <v>2201</v>
      </c>
      <c r="B1700" s="8" t="s">
        <v>2287</v>
      </c>
      <c r="C1700" s="2" t="s">
        <v>2227</v>
      </c>
      <c r="D1700" s="10">
        <v>7</v>
      </c>
      <c r="E1700" s="2" t="s">
        <v>2292</v>
      </c>
      <c r="F1700" s="2" t="s">
        <v>2293</v>
      </c>
      <c r="G1700" s="2">
        <v>7</v>
      </c>
      <c r="H1700" s="2">
        <v>289</v>
      </c>
      <c r="I1700" s="2">
        <v>2</v>
      </c>
      <c r="J1700" s="2">
        <v>0</v>
      </c>
      <c r="K1700" s="2">
        <v>0</v>
      </c>
      <c r="L1700" s="2">
        <v>2</v>
      </c>
      <c r="M1700" s="2">
        <v>0</v>
      </c>
      <c r="N1700" s="2">
        <v>7</v>
      </c>
      <c r="O1700" s="2">
        <v>0</v>
      </c>
      <c r="P1700" s="2">
        <v>0</v>
      </c>
      <c r="Q1700" s="2">
        <v>0</v>
      </c>
      <c r="R1700" s="2">
        <v>0</v>
      </c>
      <c r="S1700" s="2">
        <v>0</v>
      </c>
      <c r="T1700" s="2">
        <v>0</v>
      </c>
      <c r="U1700" s="2">
        <v>304</v>
      </c>
      <c r="V1700" s="2">
        <v>3</v>
      </c>
      <c r="W1700" s="2">
        <v>0</v>
      </c>
      <c r="X1700" s="9">
        <v>3</v>
      </c>
      <c r="Y1700" s="9">
        <v>5</v>
      </c>
      <c r="Z1700" s="9">
        <v>0</v>
      </c>
      <c r="AA1700" s="9">
        <v>0</v>
      </c>
      <c r="AB1700" s="9">
        <v>0</v>
      </c>
      <c r="AC1700" s="9">
        <v>1</v>
      </c>
      <c r="AD1700" s="9">
        <v>16</v>
      </c>
      <c r="AE1700" s="42">
        <v>0</v>
      </c>
      <c r="AF1700" s="25">
        <f t="shared" si="716"/>
        <v>639</v>
      </c>
      <c r="AG1700" s="25">
        <f t="shared" si="715"/>
        <v>623</v>
      </c>
    </row>
    <row r="1701" spans="1:55" ht="15.75" x14ac:dyDescent="0.25">
      <c r="A1701" s="8" t="s">
        <v>2201</v>
      </c>
      <c r="B1701" s="8" t="s">
        <v>2287</v>
      </c>
      <c r="C1701" s="2" t="s">
        <v>2227</v>
      </c>
      <c r="D1701" s="10">
        <v>7</v>
      </c>
      <c r="E1701" s="2" t="s">
        <v>2294</v>
      </c>
      <c r="F1701" s="2" t="s">
        <v>2295</v>
      </c>
      <c r="G1701" s="2">
        <v>3</v>
      </c>
      <c r="H1701" s="2">
        <v>111</v>
      </c>
      <c r="I1701" s="2">
        <v>3</v>
      </c>
      <c r="J1701" s="2">
        <v>0</v>
      </c>
      <c r="K1701" s="2">
        <v>0</v>
      </c>
      <c r="L1701" s="2">
        <v>0</v>
      </c>
      <c r="M1701" s="2">
        <v>0</v>
      </c>
      <c r="N1701" s="2">
        <v>2</v>
      </c>
      <c r="O1701" s="2">
        <v>0</v>
      </c>
      <c r="P1701" s="2">
        <v>0</v>
      </c>
      <c r="Q1701" s="2">
        <v>1</v>
      </c>
      <c r="R1701" s="2">
        <v>0</v>
      </c>
      <c r="S1701" s="2">
        <v>0</v>
      </c>
      <c r="T1701" s="2">
        <v>0</v>
      </c>
      <c r="U1701" s="2">
        <v>197</v>
      </c>
      <c r="V1701" s="2">
        <v>1</v>
      </c>
      <c r="W1701" s="2">
        <v>0</v>
      </c>
      <c r="X1701" s="9">
        <v>1</v>
      </c>
      <c r="Y1701" s="9">
        <v>0</v>
      </c>
      <c r="Z1701" s="9">
        <v>0</v>
      </c>
      <c r="AA1701" s="9">
        <v>1</v>
      </c>
      <c r="AB1701" s="9">
        <v>1</v>
      </c>
      <c r="AC1701" s="9">
        <v>0</v>
      </c>
      <c r="AD1701" s="9">
        <v>37</v>
      </c>
      <c r="AE1701" s="42">
        <v>0</v>
      </c>
      <c r="AF1701" s="25">
        <f t="shared" si="716"/>
        <v>358</v>
      </c>
      <c r="AG1701" s="25">
        <f t="shared" si="715"/>
        <v>321</v>
      </c>
    </row>
    <row r="1702" spans="1:55" s="26" customFormat="1" ht="15.75" x14ac:dyDescent="0.25">
      <c r="A1702" s="60"/>
      <c r="B1702" s="60"/>
      <c r="C1702" s="61"/>
      <c r="D1702" s="62"/>
      <c r="E1702" s="23" t="s">
        <v>11</v>
      </c>
      <c r="F1702" s="66" t="s">
        <v>10</v>
      </c>
      <c r="G1702" s="66">
        <f>SUM(G1698:G1701)</f>
        <v>17</v>
      </c>
      <c r="H1702" s="66">
        <f t="shared" ref="H1702:AE1702" si="717">SUM(H1698:H1701)</f>
        <v>714</v>
      </c>
      <c r="I1702" s="66">
        <f t="shared" si="717"/>
        <v>7</v>
      </c>
      <c r="J1702" s="66">
        <f t="shared" si="717"/>
        <v>0</v>
      </c>
      <c r="K1702" s="66">
        <f t="shared" si="717"/>
        <v>1</v>
      </c>
      <c r="L1702" s="66">
        <f t="shared" si="717"/>
        <v>7</v>
      </c>
      <c r="M1702" s="66">
        <f t="shared" si="717"/>
        <v>2</v>
      </c>
      <c r="N1702" s="66">
        <f t="shared" si="717"/>
        <v>14</v>
      </c>
      <c r="O1702" s="66">
        <f t="shared" si="717"/>
        <v>0</v>
      </c>
      <c r="P1702" s="66">
        <f t="shared" si="717"/>
        <v>1</v>
      </c>
      <c r="Q1702" s="66">
        <f t="shared" si="717"/>
        <v>1</v>
      </c>
      <c r="R1702" s="66">
        <f t="shared" si="717"/>
        <v>0</v>
      </c>
      <c r="S1702" s="66">
        <f t="shared" si="717"/>
        <v>0</v>
      </c>
      <c r="T1702" s="66">
        <f t="shared" si="717"/>
        <v>2</v>
      </c>
      <c r="U1702" s="66">
        <f t="shared" si="717"/>
        <v>1281</v>
      </c>
      <c r="V1702" s="66">
        <f t="shared" si="717"/>
        <v>7</v>
      </c>
      <c r="W1702" s="66">
        <f t="shared" si="717"/>
        <v>0</v>
      </c>
      <c r="X1702" s="66">
        <f t="shared" si="717"/>
        <v>4</v>
      </c>
      <c r="Y1702" s="66">
        <f t="shared" si="717"/>
        <v>8</v>
      </c>
      <c r="Z1702" s="66">
        <f t="shared" si="717"/>
        <v>2</v>
      </c>
      <c r="AA1702" s="66">
        <f t="shared" si="717"/>
        <v>1</v>
      </c>
      <c r="AB1702" s="66">
        <f t="shared" si="717"/>
        <v>3</v>
      </c>
      <c r="AC1702" s="66">
        <f t="shared" si="717"/>
        <v>3</v>
      </c>
      <c r="AD1702" s="66">
        <f t="shared" si="717"/>
        <v>76</v>
      </c>
      <c r="AE1702" s="66">
        <f t="shared" si="717"/>
        <v>0</v>
      </c>
      <c r="AF1702" s="67">
        <f t="shared" ref="AF1702:AG1702" si="718">SUM(AF1698:AF1701)</f>
        <v>2151</v>
      </c>
      <c r="AG1702" s="67">
        <f t="shared" si="718"/>
        <v>2075</v>
      </c>
      <c r="AH1702" s="83"/>
      <c r="AI1702" s="83"/>
      <c r="AJ1702" s="83"/>
      <c r="AK1702" s="83"/>
      <c r="AL1702" s="83"/>
      <c r="AM1702" s="83"/>
      <c r="AN1702" s="83"/>
      <c r="AO1702" s="83"/>
      <c r="AP1702" s="83"/>
      <c r="AQ1702" s="83"/>
      <c r="AR1702" s="83"/>
      <c r="AS1702" s="83"/>
      <c r="AT1702" s="83"/>
      <c r="AU1702" s="83"/>
      <c r="AV1702" s="83"/>
      <c r="AW1702" s="83"/>
      <c r="AX1702" s="83"/>
      <c r="AY1702" s="83"/>
      <c r="AZ1702" s="83"/>
      <c r="BA1702" s="83"/>
      <c r="BB1702" s="83"/>
      <c r="BC1702" s="83"/>
    </row>
    <row r="1703" spans="1:55" ht="15.75" x14ac:dyDescent="0.25">
      <c r="A1703" s="97"/>
      <c r="B1703" s="98"/>
      <c r="C1703" s="98"/>
      <c r="D1703" s="98"/>
      <c r="E1703" s="98"/>
      <c r="F1703" s="98"/>
      <c r="G1703" s="98"/>
      <c r="H1703" s="98"/>
      <c r="I1703" s="98"/>
      <c r="J1703" s="98"/>
      <c r="K1703" s="98"/>
      <c r="L1703" s="98"/>
      <c r="M1703" s="98"/>
      <c r="N1703" s="98"/>
      <c r="O1703" s="98"/>
      <c r="P1703" s="98"/>
      <c r="Q1703" s="98"/>
      <c r="R1703" s="98"/>
      <c r="S1703" s="98"/>
      <c r="T1703" s="98"/>
      <c r="U1703" s="98"/>
      <c r="V1703" s="98"/>
      <c r="W1703" s="98"/>
      <c r="X1703" s="98"/>
      <c r="Y1703" s="98"/>
      <c r="Z1703" s="98"/>
      <c r="AA1703" s="98"/>
      <c r="AB1703" s="98"/>
      <c r="AC1703" s="98"/>
      <c r="AD1703" s="98"/>
      <c r="AE1703" s="98"/>
      <c r="AF1703" s="98"/>
      <c r="AG1703" s="99"/>
    </row>
    <row r="1704" spans="1:55" ht="15.75" x14ac:dyDescent="0.25">
      <c r="A1704" s="8" t="s">
        <v>2201</v>
      </c>
      <c r="B1704" s="8" t="s">
        <v>2287</v>
      </c>
      <c r="C1704" s="2" t="s">
        <v>2227</v>
      </c>
      <c r="D1704" s="10">
        <v>8</v>
      </c>
      <c r="E1704" s="2" t="s">
        <v>2296</v>
      </c>
      <c r="F1704" s="2" t="s">
        <v>2297</v>
      </c>
      <c r="G1704" s="2">
        <v>1</v>
      </c>
      <c r="H1704" s="2">
        <v>170</v>
      </c>
      <c r="I1704" s="2">
        <v>2</v>
      </c>
      <c r="J1704" s="2">
        <v>0</v>
      </c>
      <c r="K1704" s="2">
        <v>0</v>
      </c>
      <c r="L1704" s="2">
        <v>3</v>
      </c>
      <c r="M1704" s="2">
        <v>0</v>
      </c>
      <c r="N1704" s="2">
        <v>5</v>
      </c>
      <c r="O1704" s="2">
        <v>0</v>
      </c>
      <c r="P1704" s="2">
        <v>0</v>
      </c>
      <c r="Q1704" s="2">
        <v>0</v>
      </c>
      <c r="R1704" s="2">
        <v>0</v>
      </c>
      <c r="S1704" s="2">
        <v>0</v>
      </c>
      <c r="T1704" s="2">
        <v>0</v>
      </c>
      <c r="U1704" s="2">
        <v>293</v>
      </c>
      <c r="V1704" s="2">
        <v>1</v>
      </c>
      <c r="W1704" s="2">
        <v>0</v>
      </c>
      <c r="X1704" s="9">
        <v>0</v>
      </c>
      <c r="Y1704" s="9">
        <v>1</v>
      </c>
      <c r="Z1704" s="9">
        <v>0</v>
      </c>
      <c r="AA1704" s="9">
        <v>0</v>
      </c>
      <c r="AB1704" s="9">
        <v>0</v>
      </c>
      <c r="AC1704" s="9">
        <v>0</v>
      </c>
      <c r="AD1704" s="9">
        <v>3</v>
      </c>
      <c r="AE1704" s="42">
        <v>0</v>
      </c>
      <c r="AF1704" s="25">
        <f>G1704+H1704+I1704+J1704+K1704+L1704+M1704+N1704+O1704+P1704+Q1704+R1704+S1704+T1704+U1704+V1704+W1704+X1704+Y1704+Z1704+AA1704+AB1704+AC1704+AD1704</f>
        <v>479</v>
      </c>
      <c r="AG1704" s="25">
        <f t="shared" ref="AG1704:AG1708" si="719">G1704+H1704+I1704+J1704+K1704+L1704+M1704+N1704+O1704+P1704+Q1704+R1704+S1704+T1704+U1704+V1704+W1704+X1704+Z1704+Y1704+AA1704+AB1704+AC1704</f>
        <v>476</v>
      </c>
    </row>
    <row r="1705" spans="1:55" ht="15.75" x14ac:dyDescent="0.25">
      <c r="A1705" s="8" t="s">
        <v>2201</v>
      </c>
      <c r="B1705" s="8" t="s">
        <v>2287</v>
      </c>
      <c r="C1705" s="2" t="s">
        <v>2227</v>
      </c>
      <c r="D1705" s="10">
        <v>8</v>
      </c>
      <c r="E1705" s="2" t="s">
        <v>2296</v>
      </c>
      <c r="F1705" s="2" t="s">
        <v>2298</v>
      </c>
      <c r="G1705" s="2">
        <v>3</v>
      </c>
      <c r="H1705" s="2">
        <v>157</v>
      </c>
      <c r="I1705" s="2">
        <v>2</v>
      </c>
      <c r="J1705" s="2">
        <v>0</v>
      </c>
      <c r="K1705" s="2">
        <v>0</v>
      </c>
      <c r="L1705" s="2">
        <v>2</v>
      </c>
      <c r="M1705" s="2">
        <v>0</v>
      </c>
      <c r="N1705" s="2">
        <v>3</v>
      </c>
      <c r="O1705" s="2">
        <v>0</v>
      </c>
      <c r="P1705" s="2">
        <v>0</v>
      </c>
      <c r="Q1705" s="2">
        <v>0</v>
      </c>
      <c r="R1705" s="2">
        <v>0</v>
      </c>
      <c r="S1705" s="2">
        <v>0</v>
      </c>
      <c r="T1705" s="2">
        <v>0</v>
      </c>
      <c r="U1705" s="2">
        <v>300</v>
      </c>
      <c r="V1705" s="2">
        <v>2</v>
      </c>
      <c r="W1705" s="2">
        <v>0</v>
      </c>
      <c r="X1705" s="9">
        <v>2</v>
      </c>
      <c r="Y1705" s="9">
        <v>1</v>
      </c>
      <c r="Z1705" s="9">
        <v>0</v>
      </c>
      <c r="AA1705" s="9">
        <v>1</v>
      </c>
      <c r="AB1705" s="9">
        <v>1</v>
      </c>
      <c r="AC1705" s="9">
        <v>0</v>
      </c>
      <c r="AD1705" s="9">
        <v>8</v>
      </c>
      <c r="AE1705" s="42">
        <v>0</v>
      </c>
      <c r="AF1705" s="25">
        <f t="shared" ref="AF1705:AF1708" si="720">G1705+H1705+I1705+J1705+K1705+L1705+M1705+N1705+O1705+P1705+Q1705+R1705+S1705+T1705+U1705+V1705+W1705+X1705+Y1705+Z1705+AA1705+AB1705+AC1705+AD1705</f>
        <v>482</v>
      </c>
      <c r="AG1705" s="25">
        <f t="shared" si="719"/>
        <v>474</v>
      </c>
    </row>
    <row r="1706" spans="1:55" ht="15.75" x14ac:dyDescent="0.25">
      <c r="A1706" s="8" t="s">
        <v>2201</v>
      </c>
      <c r="B1706" s="8" t="s">
        <v>2287</v>
      </c>
      <c r="C1706" s="2" t="s">
        <v>2227</v>
      </c>
      <c r="D1706" s="10">
        <v>8</v>
      </c>
      <c r="E1706" s="2" t="s">
        <v>2299</v>
      </c>
      <c r="F1706" s="2" t="s">
        <v>2300</v>
      </c>
      <c r="G1706" s="2">
        <v>2</v>
      </c>
      <c r="H1706" s="2">
        <v>111</v>
      </c>
      <c r="I1706" s="2">
        <v>1</v>
      </c>
      <c r="J1706" s="2">
        <v>0</v>
      </c>
      <c r="K1706" s="2">
        <v>0</v>
      </c>
      <c r="L1706" s="2">
        <v>1</v>
      </c>
      <c r="M1706" s="2">
        <v>2</v>
      </c>
      <c r="N1706" s="2">
        <v>2</v>
      </c>
      <c r="O1706" s="2">
        <v>0</v>
      </c>
      <c r="P1706" s="2">
        <v>0</v>
      </c>
      <c r="Q1706" s="2">
        <v>0</v>
      </c>
      <c r="R1706" s="2">
        <v>0</v>
      </c>
      <c r="S1706" s="2">
        <v>0</v>
      </c>
      <c r="T1706" s="2">
        <v>0</v>
      </c>
      <c r="U1706" s="2">
        <v>364</v>
      </c>
      <c r="V1706" s="2">
        <v>3</v>
      </c>
      <c r="W1706" s="2">
        <v>0</v>
      </c>
      <c r="X1706" s="9">
        <v>0</v>
      </c>
      <c r="Y1706" s="9">
        <v>0</v>
      </c>
      <c r="Z1706" s="9">
        <v>0</v>
      </c>
      <c r="AA1706" s="9">
        <v>1</v>
      </c>
      <c r="AB1706" s="9">
        <v>0</v>
      </c>
      <c r="AC1706" s="9">
        <v>1</v>
      </c>
      <c r="AD1706" s="9">
        <v>7</v>
      </c>
      <c r="AE1706" s="42">
        <v>0</v>
      </c>
      <c r="AF1706" s="25">
        <f t="shared" si="720"/>
        <v>495</v>
      </c>
      <c r="AG1706" s="25">
        <f t="shared" si="719"/>
        <v>488</v>
      </c>
    </row>
    <row r="1707" spans="1:55" ht="15.75" x14ac:dyDescent="0.25">
      <c r="A1707" s="8" t="s">
        <v>2201</v>
      </c>
      <c r="B1707" s="8" t="s">
        <v>2287</v>
      </c>
      <c r="C1707" s="2" t="s">
        <v>2227</v>
      </c>
      <c r="D1707" s="10">
        <v>8</v>
      </c>
      <c r="E1707" s="2" t="s">
        <v>2301</v>
      </c>
      <c r="F1707" s="2" t="s">
        <v>2302</v>
      </c>
      <c r="G1707" s="2">
        <v>1</v>
      </c>
      <c r="H1707" s="2">
        <v>109</v>
      </c>
      <c r="I1707" s="2">
        <v>1</v>
      </c>
      <c r="J1707" s="2">
        <v>0</v>
      </c>
      <c r="K1707" s="2">
        <v>0</v>
      </c>
      <c r="L1707" s="2">
        <v>0</v>
      </c>
      <c r="M1707" s="2">
        <v>0</v>
      </c>
      <c r="N1707" s="2">
        <v>2</v>
      </c>
      <c r="O1707" s="2">
        <v>0</v>
      </c>
      <c r="P1707" s="2">
        <v>0</v>
      </c>
      <c r="Q1707" s="2">
        <v>1</v>
      </c>
      <c r="R1707" s="2">
        <v>0</v>
      </c>
      <c r="S1707" s="2">
        <v>0</v>
      </c>
      <c r="T1707" s="2">
        <v>1</v>
      </c>
      <c r="U1707" s="2">
        <v>273</v>
      </c>
      <c r="V1707" s="2">
        <v>6</v>
      </c>
      <c r="W1707" s="2">
        <v>0</v>
      </c>
      <c r="X1707" s="9">
        <v>0</v>
      </c>
      <c r="Y1707" s="9">
        <v>0</v>
      </c>
      <c r="Z1707" s="9">
        <v>0</v>
      </c>
      <c r="AA1707" s="9">
        <v>2</v>
      </c>
      <c r="AB1707" s="9">
        <v>0</v>
      </c>
      <c r="AC1707" s="9">
        <v>0</v>
      </c>
      <c r="AD1707" s="9">
        <v>1</v>
      </c>
      <c r="AE1707" s="42">
        <v>0</v>
      </c>
      <c r="AF1707" s="25">
        <f t="shared" si="720"/>
        <v>397</v>
      </c>
      <c r="AG1707" s="25">
        <f t="shared" si="719"/>
        <v>396</v>
      </c>
    </row>
    <row r="1708" spans="1:55" ht="15.75" x14ac:dyDescent="0.25">
      <c r="A1708" s="8" t="s">
        <v>2201</v>
      </c>
      <c r="B1708" s="8" t="s">
        <v>2287</v>
      </c>
      <c r="C1708" s="2" t="s">
        <v>2227</v>
      </c>
      <c r="D1708" s="10">
        <v>8</v>
      </c>
      <c r="E1708" s="2" t="s">
        <v>2303</v>
      </c>
      <c r="F1708" s="2" t="s">
        <v>2304</v>
      </c>
      <c r="G1708" s="2">
        <v>2</v>
      </c>
      <c r="H1708" s="2">
        <v>142</v>
      </c>
      <c r="I1708" s="2">
        <v>0</v>
      </c>
      <c r="J1708" s="2">
        <v>0</v>
      </c>
      <c r="K1708" s="2">
        <v>0</v>
      </c>
      <c r="L1708" s="2">
        <v>2</v>
      </c>
      <c r="M1708" s="2">
        <v>1</v>
      </c>
      <c r="N1708" s="2">
        <v>2</v>
      </c>
      <c r="O1708" s="2">
        <v>0</v>
      </c>
      <c r="P1708" s="2">
        <v>0</v>
      </c>
      <c r="Q1708" s="2">
        <v>0</v>
      </c>
      <c r="R1708" s="2">
        <v>0</v>
      </c>
      <c r="S1708" s="2">
        <v>0</v>
      </c>
      <c r="T1708" s="2">
        <v>0</v>
      </c>
      <c r="U1708" s="2">
        <v>251</v>
      </c>
      <c r="V1708" s="2">
        <v>2</v>
      </c>
      <c r="W1708" s="2">
        <v>0</v>
      </c>
      <c r="X1708" s="9">
        <v>2</v>
      </c>
      <c r="Y1708" s="9">
        <v>0</v>
      </c>
      <c r="Z1708" s="9">
        <v>1</v>
      </c>
      <c r="AA1708" s="9">
        <v>0</v>
      </c>
      <c r="AB1708" s="9">
        <v>2</v>
      </c>
      <c r="AC1708" s="9">
        <v>0</v>
      </c>
      <c r="AD1708" s="9">
        <v>6</v>
      </c>
      <c r="AE1708" s="42">
        <v>0</v>
      </c>
      <c r="AF1708" s="25">
        <f t="shared" si="720"/>
        <v>413</v>
      </c>
      <c r="AG1708" s="25">
        <f t="shared" si="719"/>
        <v>407</v>
      </c>
    </row>
    <row r="1709" spans="1:55" s="26" customFormat="1" ht="15.75" x14ac:dyDescent="0.25">
      <c r="A1709" s="60"/>
      <c r="B1709" s="60"/>
      <c r="C1709" s="61"/>
      <c r="D1709" s="62"/>
      <c r="E1709" s="23" t="s">
        <v>100</v>
      </c>
      <c r="F1709" s="66" t="s">
        <v>10</v>
      </c>
      <c r="G1709" s="66">
        <f>SUM(G1704:G1708)</f>
        <v>9</v>
      </c>
      <c r="H1709" s="66">
        <f t="shared" ref="H1709:AE1709" si="721">SUM(H1704:H1708)</f>
        <v>689</v>
      </c>
      <c r="I1709" s="66">
        <f t="shared" si="721"/>
        <v>6</v>
      </c>
      <c r="J1709" s="66">
        <f t="shared" si="721"/>
        <v>0</v>
      </c>
      <c r="K1709" s="66">
        <f t="shared" si="721"/>
        <v>0</v>
      </c>
      <c r="L1709" s="66">
        <f t="shared" si="721"/>
        <v>8</v>
      </c>
      <c r="M1709" s="66">
        <f t="shared" si="721"/>
        <v>3</v>
      </c>
      <c r="N1709" s="66">
        <f t="shared" si="721"/>
        <v>14</v>
      </c>
      <c r="O1709" s="66">
        <f t="shared" si="721"/>
        <v>0</v>
      </c>
      <c r="P1709" s="66">
        <f t="shared" si="721"/>
        <v>0</v>
      </c>
      <c r="Q1709" s="66">
        <f t="shared" si="721"/>
        <v>1</v>
      </c>
      <c r="R1709" s="66">
        <f t="shared" si="721"/>
        <v>0</v>
      </c>
      <c r="S1709" s="66">
        <f t="shared" si="721"/>
        <v>0</v>
      </c>
      <c r="T1709" s="66">
        <f t="shared" si="721"/>
        <v>1</v>
      </c>
      <c r="U1709" s="66">
        <f t="shared" si="721"/>
        <v>1481</v>
      </c>
      <c r="V1709" s="66">
        <f t="shared" si="721"/>
        <v>14</v>
      </c>
      <c r="W1709" s="66">
        <f t="shared" si="721"/>
        <v>0</v>
      </c>
      <c r="X1709" s="66">
        <f t="shared" si="721"/>
        <v>4</v>
      </c>
      <c r="Y1709" s="66">
        <f t="shared" si="721"/>
        <v>2</v>
      </c>
      <c r="Z1709" s="66">
        <f t="shared" si="721"/>
        <v>1</v>
      </c>
      <c r="AA1709" s="66">
        <f t="shared" si="721"/>
        <v>4</v>
      </c>
      <c r="AB1709" s="66">
        <f t="shared" si="721"/>
        <v>3</v>
      </c>
      <c r="AC1709" s="66">
        <f t="shared" si="721"/>
        <v>1</v>
      </c>
      <c r="AD1709" s="66">
        <f t="shared" si="721"/>
        <v>25</v>
      </c>
      <c r="AE1709" s="66">
        <f t="shared" si="721"/>
        <v>0</v>
      </c>
      <c r="AF1709" s="67">
        <f t="shared" ref="AF1709:AG1709" si="722">SUM(AF1704:AF1708)</f>
        <v>2266</v>
      </c>
      <c r="AG1709" s="67">
        <f t="shared" si="722"/>
        <v>2241</v>
      </c>
      <c r="AH1709" s="83"/>
      <c r="AI1709" s="83"/>
      <c r="AJ1709" s="83"/>
      <c r="AK1709" s="83"/>
      <c r="AL1709" s="83"/>
      <c r="AM1709" s="83"/>
      <c r="AN1709" s="83"/>
      <c r="AO1709" s="83"/>
      <c r="AP1709" s="83"/>
      <c r="AQ1709" s="83"/>
      <c r="AR1709" s="83"/>
      <c r="AS1709" s="83"/>
      <c r="AT1709" s="83"/>
      <c r="AU1709" s="83"/>
      <c r="AV1709" s="83"/>
      <c r="AW1709" s="83"/>
      <c r="AX1709" s="83"/>
      <c r="AY1709" s="83"/>
      <c r="AZ1709" s="83"/>
      <c r="BA1709" s="83"/>
      <c r="BB1709" s="83"/>
      <c r="BC1709" s="83"/>
    </row>
    <row r="1710" spans="1:55" ht="15.75" x14ac:dyDescent="0.25">
      <c r="A1710" s="97"/>
      <c r="B1710" s="98"/>
      <c r="C1710" s="98"/>
      <c r="D1710" s="98"/>
      <c r="E1710" s="98"/>
      <c r="F1710" s="98"/>
      <c r="G1710" s="98"/>
      <c r="H1710" s="98"/>
      <c r="I1710" s="98"/>
      <c r="J1710" s="98"/>
      <c r="K1710" s="98"/>
      <c r="L1710" s="98"/>
      <c r="M1710" s="98"/>
      <c r="N1710" s="98"/>
      <c r="O1710" s="98"/>
      <c r="P1710" s="98"/>
      <c r="Q1710" s="98"/>
      <c r="R1710" s="98"/>
      <c r="S1710" s="98"/>
      <c r="T1710" s="98"/>
      <c r="U1710" s="98"/>
      <c r="V1710" s="98"/>
      <c r="W1710" s="98"/>
      <c r="X1710" s="98"/>
      <c r="Y1710" s="98"/>
      <c r="Z1710" s="98"/>
      <c r="AA1710" s="98"/>
      <c r="AB1710" s="98"/>
      <c r="AC1710" s="98"/>
      <c r="AD1710" s="98"/>
      <c r="AE1710" s="98"/>
      <c r="AF1710" s="98"/>
      <c r="AG1710" s="99"/>
    </row>
    <row r="1711" spans="1:55" ht="15.75" x14ac:dyDescent="0.25">
      <c r="A1711" s="8" t="s">
        <v>2201</v>
      </c>
      <c r="B1711" s="8" t="s">
        <v>2287</v>
      </c>
      <c r="C1711" s="9" t="s">
        <v>2227</v>
      </c>
      <c r="D1711" s="10">
        <v>9</v>
      </c>
      <c r="E1711" s="2" t="s">
        <v>2305</v>
      </c>
      <c r="F1711" s="2" t="s">
        <v>2306</v>
      </c>
      <c r="G1711" s="2">
        <v>0</v>
      </c>
      <c r="H1711" s="2">
        <v>81</v>
      </c>
      <c r="I1711" s="2">
        <v>0</v>
      </c>
      <c r="J1711" s="2">
        <v>0</v>
      </c>
      <c r="K1711" s="2">
        <v>0</v>
      </c>
      <c r="L1711" s="2">
        <v>0</v>
      </c>
      <c r="M1711" s="2">
        <v>1</v>
      </c>
      <c r="N1711" s="2">
        <v>0</v>
      </c>
      <c r="O1711" s="2">
        <v>1</v>
      </c>
      <c r="P1711" s="2">
        <v>0</v>
      </c>
      <c r="Q1711" s="2">
        <v>0</v>
      </c>
      <c r="R1711" s="2">
        <v>1</v>
      </c>
      <c r="S1711" s="2">
        <v>0</v>
      </c>
      <c r="T1711" s="2">
        <v>0</v>
      </c>
      <c r="U1711" s="2">
        <v>341</v>
      </c>
      <c r="V1711" s="2">
        <v>2</v>
      </c>
      <c r="W1711" s="2">
        <v>0</v>
      </c>
      <c r="X1711" s="9">
        <v>0</v>
      </c>
      <c r="Y1711" s="9">
        <v>0</v>
      </c>
      <c r="Z1711" s="9">
        <v>0</v>
      </c>
      <c r="AA1711" s="9">
        <v>0</v>
      </c>
      <c r="AB1711" s="9">
        <v>0</v>
      </c>
      <c r="AC1711" s="9">
        <v>0</v>
      </c>
      <c r="AD1711" s="9">
        <v>2</v>
      </c>
      <c r="AE1711" s="42">
        <v>0</v>
      </c>
      <c r="AF1711" s="25">
        <f>G1711+H1711+I1711+J1711+K1711+L1711+M1711+N1711+O1711+P1711+Q1711+R1711+S1711+T1711+U1711+V1711+W1711+X1711+Y1711+Z1711+AA1711+AB1711+AC1711+AD1711</f>
        <v>429</v>
      </c>
      <c r="AG1711" s="25">
        <f t="shared" ref="AG1711:AG1717" si="723">G1711+H1711+I1711+J1711+K1711+L1711+M1711+N1711+O1711+P1711+Q1711+R1711+S1711+T1711+U1711+V1711+W1711+X1711+Z1711+Y1711+AA1711+AB1711+AC1711</f>
        <v>427</v>
      </c>
    </row>
    <row r="1712" spans="1:55" ht="15.75" x14ac:dyDescent="0.25">
      <c r="A1712" s="8" t="s">
        <v>2201</v>
      </c>
      <c r="B1712" s="8" t="s">
        <v>2287</v>
      </c>
      <c r="C1712" s="9" t="s">
        <v>2227</v>
      </c>
      <c r="D1712" s="10">
        <v>9</v>
      </c>
      <c r="E1712" s="2" t="s">
        <v>2307</v>
      </c>
      <c r="F1712" s="2" t="s">
        <v>2308</v>
      </c>
      <c r="G1712" s="2">
        <v>1</v>
      </c>
      <c r="H1712" s="2">
        <v>60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2">
        <v>1</v>
      </c>
      <c r="O1712" s="2">
        <v>0</v>
      </c>
      <c r="P1712" s="2">
        <v>0</v>
      </c>
      <c r="Q1712" s="2">
        <v>0</v>
      </c>
      <c r="R1712" s="2">
        <v>0</v>
      </c>
      <c r="S1712" s="2">
        <v>0</v>
      </c>
      <c r="T1712" s="2">
        <v>0</v>
      </c>
      <c r="U1712" s="2">
        <v>335</v>
      </c>
      <c r="V1712" s="2">
        <v>1</v>
      </c>
      <c r="W1712" s="2">
        <v>0</v>
      </c>
      <c r="X1712" s="9">
        <v>0</v>
      </c>
      <c r="Y1712" s="9">
        <v>0</v>
      </c>
      <c r="Z1712" s="9">
        <v>0</v>
      </c>
      <c r="AA1712" s="9">
        <v>0</v>
      </c>
      <c r="AB1712" s="9">
        <v>0</v>
      </c>
      <c r="AC1712" s="9">
        <v>0</v>
      </c>
      <c r="AD1712" s="9">
        <v>4</v>
      </c>
      <c r="AE1712" s="42">
        <v>0</v>
      </c>
      <c r="AF1712" s="25">
        <f t="shared" ref="AF1712:AF1717" si="724">G1712+H1712+I1712+J1712+K1712+L1712+M1712+N1712+O1712+P1712+Q1712+R1712+S1712+T1712+U1712+V1712+W1712+X1712+Y1712+Z1712+AA1712+AB1712+AC1712+AD1712</f>
        <v>402</v>
      </c>
      <c r="AG1712" s="25">
        <f t="shared" si="723"/>
        <v>398</v>
      </c>
    </row>
    <row r="1713" spans="1:55" ht="15.75" x14ac:dyDescent="0.25">
      <c r="A1713" s="8" t="s">
        <v>2201</v>
      </c>
      <c r="B1713" s="8" t="s">
        <v>2287</v>
      </c>
      <c r="C1713" s="9" t="s">
        <v>2227</v>
      </c>
      <c r="D1713" s="10">
        <v>9</v>
      </c>
      <c r="E1713" s="2" t="s">
        <v>2309</v>
      </c>
      <c r="F1713" s="2" t="s">
        <v>2310</v>
      </c>
      <c r="G1713" s="2">
        <v>0</v>
      </c>
      <c r="H1713" s="2">
        <v>76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  <c r="N1713" s="2">
        <v>0</v>
      </c>
      <c r="O1713" s="2">
        <v>0</v>
      </c>
      <c r="P1713" s="2">
        <v>0</v>
      </c>
      <c r="Q1713" s="2">
        <v>0</v>
      </c>
      <c r="R1713" s="2">
        <v>0</v>
      </c>
      <c r="S1713" s="2">
        <v>0</v>
      </c>
      <c r="T1713" s="2">
        <v>0</v>
      </c>
      <c r="U1713" s="2">
        <v>210</v>
      </c>
      <c r="V1713" s="2">
        <v>1</v>
      </c>
      <c r="W1713" s="2">
        <v>0</v>
      </c>
      <c r="X1713" s="9">
        <v>1</v>
      </c>
      <c r="Y1713" s="9">
        <v>0</v>
      </c>
      <c r="Z1713" s="9">
        <v>0</v>
      </c>
      <c r="AA1713" s="9">
        <v>0</v>
      </c>
      <c r="AB1713" s="9">
        <v>0</v>
      </c>
      <c r="AC1713" s="9">
        <v>0</v>
      </c>
      <c r="AD1713" s="9">
        <v>5</v>
      </c>
      <c r="AE1713" s="42">
        <v>0</v>
      </c>
      <c r="AF1713" s="25">
        <f t="shared" si="724"/>
        <v>293</v>
      </c>
      <c r="AG1713" s="25">
        <f t="shared" si="723"/>
        <v>288</v>
      </c>
    </row>
    <row r="1714" spans="1:55" ht="15.75" x14ac:dyDescent="0.25">
      <c r="A1714" s="8" t="s">
        <v>2201</v>
      </c>
      <c r="B1714" s="8" t="s">
        <v>2287</v>
      </c>
      <c r="C1714" s="9" t="s">
        <v>2227</v>
      </c>
      <c r="D1714" s="10">
        <v>9</v>
      </c>
      <c r="E1714" s="2" t="s">
        <v>2311</v>
      </c>
      <c r="F1714" s="2" t="s">
        <v>2312</v>
      </c>
      <c r="G1714" s="2">
        <v>4</v>
      </c>
      <c r="H1714" s="2">
        <v>87</v>
      </c>
      <c r="I1714" s="2">
        <v>0</v>
      </c>
      <c r="J1714" s="2">
        <v>1</v>
      </c>
      <c r="K1714" s="2">
        <v>1</v>
      </c>
      <c r="L1714" s="2">
        <v>1</v>
      </c>
      <c r="M1714" s="2">
        <v>0</v>
      </c>
      <c r="N1714" s="2">
        <v>2</v>
      </c>
      <c r="O1714" s="2">
        <v>0</v>
      </c>
      <c r="P1714" s="2">
        <v>0</v>
      </c>
      <c r="Q1714" s="2">
        <v>0</v>
      </c>
      <c r="R1714" s="2">
        <v>0</v>
      </c>
      <c r="S1714" s="2">
        <v>0</v>
      </c>
      <c r="T1714" s="2">
        <v>1</v>
      </c>
      <c r="U1714" s="2">
        <v>188</v>
      </c>
      <c r="V1714" s="2">
        <v>1</v>
      </c>
      <c r="W1714" s="2">
        <v>1</v>
      </c>
      <c r="X1714" s="9">
        <v>1</v>
      </c>
      <c r="Y1714" s="9">
        <v>0</v>
      </c>
      <c r="Z1714" s="9">
        <v>0</v>
      </c>
      <c r="AA1714" s="9">
        <v>1</v>
      </c>
      <c r="AB1714" s="9">
        <v>1</v>
      </c>
      <c r="AC1714" s="9">
        <v>1</v>
      </c>
      <c r="AD1714" s="9">
        <v>9</v>
      </c>
      <c r="AE1714" s="42">
        <v>0</v>
      </c>
      <c r="AF1714" s="25">
        <f t="shared" si="724"/>
        <v>300</v>
      </c>
      <c r="AG1714" s="25">
        <f t="shared" si="723"/>
        <v>291</v>
      </c>
    </row>
    <row r="1715" spans="1:55" ht="15.75" x14ac:dyDescent="0.25">
      <c r="A1715" s="8" t="s">
        <v>2201</v>
      </c>
      <c r="B1715" s="8" t="s">
        <v>2287</v>
      </c>
      <c r="C1715" s="9" t="s">
        <v>2227</v>
      </c>
      <c r="D1715" s="10">
        <v>9</v>
      </c>
      <c r="E1715" s="2" t="s">
        <v>2313</v>
      </c>
      <c r="F1715" s="2" t="s">
        <v>2314</v>
      </c>
      <c r="G1715" s="2">
        <v>0</v>
      </c>
      <c r="H1715" s="2">
        <v>77</v>
      </c>
      <c r="I1715" s="2">
        <v>0</v>
      </c>
      <c r="J1715" s="2">
        <v>0</v>
      </c>
      <c r="K1715" s="2">
        <v>0</v>
      </c>
      <c r="L1715" s="2">
        <v>1</v>
      </c>
      <c r="M1715" s="2">
        <v>0</v>
      </c>
      <c r="N1715" s="2">
        <v>0</v>
      </c>
      <c r="O1715" s="2">
        <v>0</v>
      </c>
      <c r="P1715" s="2">
        <v>0</v>
      </c>
      <c r="Q1715" s="2">
        <v>0</v>
      </c>
      <c r="R1715" s="2">
        <v>0</v>
      </c>
      <c r="S1715" s="2">
        <v>0</v>
      </c>
      <c r="T1715" s="2">
        <v>0</v>
      </c>
      <c r="U1715" s="2">
        <v>137</v>
      </c>
      <c r="V1715" s="2">
        <v>2</v>
      </c>
      <c r="W1715" s="2">
        <v>0</v>
      </c>
      <c r="X1715" s="9">
        <v>1</v>
      </c>
      <c r="Y1715" s="9">
        <v>0</v>
      </c>
      <c r="Z1715" s="9">
        <v>0</v>
      </c>
      <c r="AA1715" s="9">
        <v>0</v>
      </c>
      <c r="AB1715" s="9">
        <v>0</v>
      </c>
      <c r="AC1715" s="9">
        <v>0</v>
      </c>
      <c r="AD1715" s="9">
        <v>4</v>
      </c>
      <c r="AE1715" s="42">
        <v>0</v>
      </c>
      <c r="AF1715" s="25">
        <f t="shared" si="724"/>
        <v>222</v>
      </c>
      <c r="AG1715" s="25">
        <f t="shared" si="723"/>
        <v>218</v>
      </c>
    </row>
    <row r="1716" spans="1:55" ht="15.75" x14ac:dyDescent="0.25">
      <c r="A1716" s="8" t="s">
        <v>2201</v>
      </c>
      <c r="B1716" s="8" t="s">
        <v>2287</v>
      </c>
      <c r="C1716" s="9" t="s">
        <v>2227</v>
      </c>
      <c r="D1716" s="10">
        <v>9</v>
      </c>
      <c r="E1716" s="2" t="s">
        <v>2315</v>
      </c>
      <c r="F1716" s="2" t="s">
        <v>2316</v>
      </c>
      <c r="G1716" s="2">
        <v>4</v>
      </c>
      <c r="H1716" s="2">
        <v>123</v>
      </c>
      <c r="I1716" s="2">
        <v>0</v>
      </c>
      <c r="J1716" s="2">
        <v>0</v>
      </c>
      <c r="K1716" s="2">
        <v>0</v>
      </c>
      <c r="L1716" s="2">
        <v>0</v>
      </c>
      <c r="M1716" s="2">
        <v>2</v>
      </c>
      <c r="N1716" s="2">
        <v>1</v>
      </c>
      <c r="O1716" s="2">
        <v>0</v>
      </c>
      <c r="P1716" s="2">
        <v>0</v>
      </c>
      <c r="Q1716" s="2">
        <v>0</v>
      </c>
      <c r="R1716" s="2">
        <v>0</v>
      </c>
      <c r="S1716" s="2">
        <v>0</v>
      </c>
      <c r="T1716" s="2">
        <v>0</v>
      </c>
      <c r="U1716" s="2">
        <v>371</v>
      </c>
      <c r="V1716" s="2">
        <v>1</v>
      </c>
      <c r="W1716" s="2">
        <v>0</v>
      </c>
      <c r="X1716" s="9">
        <v>0</v>
      </c>
      <c r="Y1716" s="9">
        <v>0</v>
      </c>
      <c r="Z1716" s="9">
        <v>2</v>
      </c>
      <c r="AA1716" s="9">
        <v>0</v>
      </c>
      <c r="AB1716" s="9">
        <v>1</v>
      </c>
      <c r="AC1716" s="9">
        <v>0</v>
      </c>
      <c r="AD1716" s="9">
        <v>6</v>
      </c>
      <c r="AE1716" s="42">
        <v>0</v>
      </c>
      <c r="AF1716" s="25">
        <f t="shared" si="724"/>
        <v>511</v>
      </c>
      <c r="AG1716" s="25">
        <f t="shared" si="723"/>
        <v>505</v>
      </c>
    </row>
    <row r="1717" spans="1:55" ht="15.75" x14ac:dyDescent="0.25">
      <c r="A1717" s="8" t="s">
        <v>2201</v>
      </c>
      <c r="B1717" s="8" t="s">
        <v>2287</v>
      </c>
      <c r="C1717" s="9" t="s">
        <v>2227</v>
      </c>
      <c r="D1717" s="10">
        <v>9</v>
      </c>
      <c r="E1717" s="2" t="s">
        <v>2317</v>
      </c>
      <c r="F1717" s="2" t="s">
        <v>2318</v>
      </c>
      <c r="G1717" s="2">
        <v>4</v>
      </c>
      <c r="H1717" s="2">
        <v>91</v>
      </c>
      <c r="I1717" s="2">
        <v>0</v>
      </c>
      <c r="J1717" s="2">
        <v>0</v>
      </c>
      <c r="K1717" s="2">
        <v>0</v>
      </c>
      <c r="L1717" s="2">
        <v>1</v>
      </c>
      <c r="M1717" s="2">
        <v>0</v>
      </c>
      <c r="N1717" s="2">
        <v>2</v>
      </c>
      <c r="O1717" s="2">
        <v>1</v>
      </c>
      <c r="P1717" s="2">
        <v>0</v>
      </c>
      <c r="Q1717" s="2">
        <v>0</v>
      </c>
      <c r="R1717" s="2">
        <v>0</v>
      </c>
      <c r="S1717" s="2">
        <v>0</v>
      </c>
      <c r="T1717" s="2">
        <v>0</v>
      </c>
      <c r="U1717" s="2">
        <v>229</v>
      </c>
      <c r="V1717" s="2">
        <v>4</v>
      </c>
      <c r="W1717" s="2">
        <v>0</v>
      </c>
      <c r="X1717" s="9">
        <v>0</v>
      </c>
      <c r="Y1717" s="9">
        <v>2</v>
      </c>
      <c r="Z1717" s="9">
        <v>0</v>
      </c>
      <c r="AA1717" s="9">
        <v>1</v>
      </c>
      <c r="AB1717" s="9">
        <v>0</v>
      </c>
      <c r="AC1717" s="9">
        <v>1</v>
      </c>
      <c r="AD1717" s="9">
        <v>3</v>
      </c>
      <c r="AE1717" s="42">
        <v>0</v>
      </c>
      <c r="AF1717" s="25">
        <f t="shared" si="724"/>
        <v>339</v>
      </c>
      <c r="AG1717" s="25">
        <f t="shared" si="723"/>
        <v>336</v>
      </c>
    </row>
    <row r="1718" spans="1:55" s="26" customFormat="1" ht="15.75" x14ac:dyDescent="0.25">
      <c r="A1718" s="60"/>
      <c r="B1718" s="60"/>
      <c r="C1718" s="61"/>
      <c r="D1718" s="62"/>
      <c r="E1718" s="23" t="s">
        <v>121</v>
      </c>
      <c r="F1718" s="66" t="s">
        <v>10</v>
      </c>
      <c r="G1718" s="66">
        <f>SUM(G1711:G1717)</f>
        <v>13</v>
      </c>
      <c r="H1718" s="66">
        <f t="shared" ref="H1718:AE1718" si="725">SUM(H1711:H1717)</f>
        <v>595</v>
      </c>
      <c r="I1718" s="66">
        <f t="shared" si="725"/>
        <v>0</v>
      </c>
      <c r="J1718" s="66">
        <f t="shared" si="725"/>
        <v>1</v>
      </c>
      <c r="K1718" s="66">
        <f t="shared" si="725"/>
        <v>1</v>
      </c>
      <c r="L1718" s="66">
        <f t="shared" si="725"/>
        <v>3</v>
      </c>
      <c r="M1718" s="66">
        <f t="shared" si="725"/>
        <v>3</v>
      </c>
      <c r="N1718" s="66">
        <f t="shared" si="725"/>
        <v>6</v>
      </c>
      <c r="O1718" s="66">
        <f t="shared" si="725"/>
        <v>2</v>
      </c>
      <c r="P1718" s="66">
        <f t="shared" si="725"/>
        <v>0</v>
      </c>
      <c r="Q1718" s="66">
        <f t="shared" si="725"/>
        <v>0</v>
      </c>
      <c r="R1718" s="66">
        <f t="shared" si="725"/>
        <v>1</v>
      </c>
      <c r="S1718" s="66">
        <f t="shared" si="725"/>
        <v>0</v>
      </c>
      <c r="T1718" s="66">
        <f t="shared" si="725"/>
        <v>1</v>
      </c>
      <c r="U1718" s="66">
        <f t="shared" si="725"/>
        <v>1811</v>
      </c>
      <c r="V1718" s="66">
        <f t="shared" si="725"/>
        <v>12</v>
      </c>
      <c r="W1718" s="66">
        <f t="shared" si="725"/>
        <v>1</v>
      </c>
      <c r="X1718" s="66">
        <f t="shared" si="725"/>
        <v>3</v>
      </c>
      <c r="Y1718" s="66">
        <f t="shared" si="725"/>
        <v>2</v>
      </c>
      <c r="Z1718" s="66">
        <f t="shared" si="725"/>
        <v>2</v>
      </c>
      <c r="AA1718" s="66">
        <f t="shared" si="725"/>
        <v>2</v>
      </c>
      <c r="AB1718" s="66">
        <f t="shared" si="725"/>
        <v>2</v>
      </c>
      <c r="AC1718" s="66">
        <f t="shared" si="725"/>
        <v>2</v>
      </c>
      <c r="AD1718" s="66">
        <f t="shared" si="725"/>
        <v>33</v>
      </c>
      <c r="AE1718" s="66">
        <f t="shared" si="725"/>
        <v>0</v>
      </c>
      <c r="AF1718" s="67">
        <f t="shared" ref="AF1718:AG1718" si="726">SUM(AF1711:AF1717)</f>
        <v>2496</v>
      </c>
      <c r="AG1718" s="67">
        <f t="shared" si="726"/>
        <v>2463</v>
      </c>
      <c r="AH1718" s="83"/>
      <c r="AI1718" s="83"/>
      <c r="AJ1718" s="83"/>
      <c r="AK1718" s="83"/>
      <c r="AL1718" s="83"/>
      <c r="AM1718" s="83"/>
      <c r="AN1718" s="83"/>
      <c r="AO1718" s="83"/>
      <c r="AP1718" s="83"/>
      <c r="AQ1718" s="83"/>
      <c r="AR1718" s="83"/>
      <c r="AS1718" s="83"/>
      <c r="AT1718" s="83"/>
      <c r="AU1718" s="83"/>
      <c r="AV1718" s="83"/>
      <c r="AW1718" s="83"/>
      <c r="AX1718" s="83"/>
      <c r="AY1718" s="83"/>
      <c r="AZ1718" s="83"/>
      <c r="BA1718" s="83"/>
      <c r="BB1718" s="83"/>
      <c r="BC1718" s="83"/>
    </row>
    <row r="1719" spans="1:55" ht="15.75" x14ac:dyDescent="0.25">
      <c r="A1719" s="97"/>
      <c r="B1719" s="98"/>
      <c r="C1719" s="98"/>
      <c r="D1719" s="98"/>
      <c r="E1719" s="98"/>
      <c r="F1719" s="98"/>
      <c r="G1719" s="98"/>
      <c r="H1719" s="98"/>
      <c r="I1719" s="98"/>
      <c r="J1719" s="98"/>
      <c r="K1719" s="98"/>
      <c r="L1719" s="98"/>
      <c r="M1719" s="98"/>
      <c r="N1719" s="98"/>
      <c r="O1719" s="98"/>
      <c r="P1719" s="98"/>
      <c r="Q1719" s="98"/>
      <c r="R1719" s="98"/>
      <c r="S1719" s="98"/>
      <c r="T1719" s="98"/>
      <c r="U1719" s="98"/>
      <c r="V1719" s="98"/>
      <c r="W1719" s="98"/>
      <c r="X1719" s="98"/>
      <c r="Y1719" s="98"/>
      <c r="Z1719" s="98"/>
      <c r="AA1719" s="98"/>
      <c r="AB1719" s="98"/>
      <c r="AC1719" s="98"/>
      <c r="AD1719" s="98"/>
      <c r="AE1719" s="98"/>
      <c r="AF1719" s="98"/>
      <c r="AG1719" s="99"/>
    </row>
    <row r="1720" spans="1:55" ht="15.75" x14ac:dyDescent="0.25">
      <c r="A1720" s="8" t="s">
        <v>2201</v>
      </c>
      <c r="B1720" s="8" t="s">
        <v>2287</v>
      </c>
      <c r="C1720" s="9" t="s">
        <v>2227</v>
      </c>
      <c r="D1720" s="10">
        <v>10</v>
      </c>
      <c r="E1720" s="2" t="s">
        <v>2319</v>
      </c>
      <c r="F1720" s="2" t="s">
        <v>2320</v>
      </c>
      <c r="G1720" s="2">
        <v>1</v>
      </c>
      <c r="H1720" s="2">
        <v>124</v>
      </c>
      <c r="I1720" s="2">
        <v>1</v>
      </c>
      <c r="J1720" s="2">
        <v>0</v>
      </c>
      <c r="K1720" s="2">
        <v>1</v>
      </c>
      <c r="L1720" s="2">
        <v>0</v>
      </c>
      <c r="M1720" s="2">
        <v>1</v>
      </c>
      <c r="N1720" s="2">
        <v>3</v>
      </c>
      <c r="O1720" s="2">
        <v>0</v>
      </c>
      <c r="P1720" s="2">
        <v>0</v>
      </c>
      <c r="Q1720" s="2">
        <v>0</v>
      </c>
      <c r="R1720" s="2">
        <v>0</v>
      </c>
      <c r="S1720" s="2">
        <v>0</v>
      </c>
      <c r="T1720" s="2">
        <v>0</v>
      </c>
      <c r="U1720" s="2">
        <v>385</v>
      </c>
      <c r="V1720" s="2">
        <v>2</v>
      </c>
      <c r="W1720" s="2">
        <v>1</v>
      </c>
      <c r="X1720" s="9">
        <v>1</v>
      </c>
      <c r="Y1720" s="9">
        <v>0</v>
      </c>
      <c r="Z1720" s="9">
        <v>0</v>
      </c>
      <c r="AA1720" s="9">
        <v>0</v>
      </c>
      <c r="AB1720" s="9">
        <v>0</v>
      </c>
      <c r="AC1720" s="9">
        <v>0</v>
      </c>
      <c r="AD1720" s="9">
        <v>10</v>
      </c>
      <c r="AE1720" s="42">
        <v>0</v>
      </c>
      <c r="AF1720" s="25">
        <f>G1720+H1720+I1720+J1720+K1720+L1720+M1720+N1720+O1720+P1720+Q1720+R1720+S1720+T1720+U1720+V1720+W1720+X1720+Y1720+Z1720+AA1720+AB1720+AC1720+AD1720</f>
        <v>530</v>
      </c>
      <c r="AG1720" s="25">
        <f t="shared" ref="AG1720:AG1722" si="727">G1720+H1720+I1720+J1720+K1720+L1720+M1720+N1720+O1720+P1720+Q1720+R1720+S1720+T1720+U1720+V1720+W1720+X1720+Z1720+Y1720+AA1720+AB1720+AC1720</f>
        <v>520</v>
      </c>
    </row>
    <row r="1721" spans="1:55" ht="15.75" x14ac:dyDescent="0.25">
      <c r="A1721" s="8" t="s">
        <v>2201</v>
      </c>
      <c r="B1721" s="8" t="s">
        <v>2287</v>
      </c>
      <c r="C1721" s="9" t="s">
        <v>2227</v>
      </c>
      <c r="D1721" s="10">
        <v>10</v>
      </c>
      <c r="E1721" s="2" t="s">
        <v>2321</v>
      </c>
      <c r="F1721" s="2" t="s">
        <v>2322</v>
      </c>
      <c r="G1721" s="2">
        <v>0</v>
      </c>
      <c r="H1721" s="2">
        <v>34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2">
        <v>0</v>
      </c>
      <c r="O1721" s="2">
        <v>1</v>
      </c>
      <c r="P1721" s="2">
        <v>0</v>
      </c>
      <c r="Q1721" s="2">
        <v>0</v>
      </c>
      <c r="R1721" s="2">
        <v>0</v>
      </c>
      <c r="S1721" s="2">
        <v>0</v>
      </c>
      <c r="T1721" s="2">
        <v>0</v>
      </c>
      <c r="U1721" s="2">
        <v>126</v>
      </c>
      <c r="V1721" s="2">
        <v>0</v>
      </c>
      <c r="W1721" s="2">
        <v>0</v>
      </c>
      <c r="X1721" s="9">
        <v>0</v>
      </c>
      <c r="Y1721" s="9">
        <v>0</v>
      </c>
      <c r="Z1721" s="9">
        <v>0</v>
      </c>
      <c r="AA1721" s="9">
        <v>0</v>
      </c>
      <c r="AB1721" s="9">
        <v>0</v>
      </c>
      <c r="AC1721" s="9">
        <v>0</v>
      </c>
      <c r="AD1721" s="9">
        <v>2</v>
      </c>
      <c r="AE1721" s="42">
        <v>0</v>
      </c>
      <c r="AF1721" s="25">
        <f t="shared" ref="AF1721:AF1722" si="728">G1721+H1721+I1721+J1721+K1721+L1721+M1721+N1721+O1721+P1721+Q1721+R1721+S1721+T1721+U1721+V1721+W1721+X1721+Y1721+Z1721+AA1721+AB1721+AC1721+AD1721</f>
        <v>163</v>
      </c>
      <c r="AG1721" s="25">
        <f t="shared" si="727"/>
        <v>161</v>
      </c>
    </row>
    <row r="1722" spans="1:55" ht="15.75" x14ac:dyDescent="0.25">
      <c r="A1722" s="8" t="s">
        <v>2201</v>
      </c>
      <c r="B1722" s="8" t="s">
        <v>2287</v>
      </c>
      <c r="C1722" s="9" t="s">
        <v>2227</v>
      </c>
      <c r="D1722" s="10">
        <v>10</v>
      </c>
      <c r="E1722" s="2" t="s">
        <v>2323</v>
      </c>
      <c r="F1722" s="2" t="s">
        <v>2324</v>
      </c>
      <c r="G1722" s="2">
        <v>1</v>
      </c>
      <c r="H1722" s="2">
        <v>91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2">
        <v>0</v>
      </c>
      <c r="O1722" s="2">
        <v>0</v>
      </c>
      <c r="P1722" s="2">
        <v>0</v>
      </c>
      <c r="Q1722" s="2">
        <v>0</v>
      </c>
      <c r="R1722" s="2">
        <v>0</v>
      </c>
      <c r="S1722" s="2">
        <v>0</v>
      </c>
      <c r="T1722" s="2">
        <v>1</v>
      </c>
      <c r="U1722" s="2">
        <v>283</v>
      </c>
      <c r="V1722" s="2">
        <v>1</v>
      </c>
      <c r="W1722" s="2">
        <v>0</v>
      </c>
      <c r="X1722" s="9">
        <v>1</v>
      </c>
      <c r="Y1722" s="9">
        <v>1</v>
      </c>
      <c r="Z1722" s="9">
        <v>0</v>
      </c>
      <c r="AA1722" s="9">
        <v>0</v>
      </c>
      <c r="AB1722" s="9">
        <v>0</v>
      </c>
      <c r="AC1722" s="9">
        <v>0</v>
      </c>
      <c r="AD1722" s="9">
        <v>3</v>
      </c>
      <c r="AE1722" s="42">
        <v>0</v>
      </c>
      <c r="AF1722" s="25">
        <f t="shared" si="728"/>
        <v>382</v>
      </c>
      <c r="AG1722" s="25">
        <f t="shared" si="727"/>
        <v>379</v>
      </c>
    </row>
    <row r="1723" spans="1:55" s="26" customFormat="1" ht="15.75" x14ac:dyDescent="0.25">
      <c r="A1723" s="60"/>
      <c r="B1723" s="60"/>
      <c r="C1723" s="61"/>
      <c r="D1723" s="62"/>
      <c r="E1723" s="23" t="s">
        <v>12</v>
      </c>
      <c r="F1723" s="66" t="s">
        <v>10</v>
      </c>
      <c r="G1723" s="66">
        <f>SUM(G1720:G1722)</f>
        <v>2</v>
      </c>
      <c r="H1723" s="66">
        <f t="shared" ref="H1723:AE1723" si="729">SUM(H1720:H1722)</f>
        <v>249</v>
      </c>
      <c r="I1723" s="66">
        <f t="shared" si="729"/>
        <v>1</v>
      </c>
      <c r="J1723" s="66">
        <f t="shared" si="729"/>
        <v>0</v>
      </c>
      <c r="K1723" s="66">
        <f t="shared" si="729"/>
        <v>1</v>
      </c>
      <c r="L1723" s="66">
        <f t="shared" si="729"/>
        <v>0</v>
      </c>
      <c r="M1723" s="66">
        <f t="shared" si="729"/>
        <v>1</v>
      </c>
      <c r="N1723" s="66">
        <f t="shared" si="729"/>
        <v>3</v>
      </c>
      <c r="O1723" s="66">
        <f t="shared" si="729"/>
        <v>1</v>
      </c>
      <c r="P1723" s="66">
        <f t="shared" si="729"/>
        <v>0</v>
      </c>
      <c r="Q1723" s="66">
        <f t="shared" si="729"/>
        <v>0</v>
      </c>
      <c r="R1723" s="66">
        <f t="shared" si="729"/>
        <v>0</v>
      </c>
      <c r="S1723" s="66">
        <f t="shared" si="729"/>
        <v>0</v>
      </c>
      <c r="T1723" s="66">
        <f t="shared" si="729"/>
        <v>1</v>
      </c>
      <c r="U1723" s="66">
        <f t="shared" si="729"/>
        <v>794</v>
      </c>
      <c r="V1723" s="66">
        <f t="shared" si="729"/>
        <v>3</v>
      </c>
      <c r="W1723" s="66">
        <f t="shared" si="729"/>
        <v>1</v>
      </c>
      <c r="X1723" s="66">
        <f t="shared" si="729"/>
        <v>2</v>
      </c>
      <c r="Y1723" s="66">
        <f t="shared" si="729"/>
        <v>1</v>
      </c>
      <c r="Z1723" s="66">
        <f t="shared" si="729"/>
        <v>0</v>
      </c>
      <c r="AA1723" s="66">
        <f t="shared" si="729"/>
        <v>0</v>
      </c>
      <c r="AB1723" s="66">
        <f t="shared" si="729"/>
        <v>0</v>
      </c>
      <c r="AC1723" s="66">
        <f t="shared" si="729"/>
        <v>0</v>
      </c>
      <c r="AD1723" s="66">
        <f t="shared" si="729"/>
        <v>15</v>
      </c>
      <c r="AE1723" s="66">
        <f t="shared" si="729"/>
        <v>0</v>
      </c>
      <c r="AF1723" s="67">
        <f t="shared" ref="AF1723:AG1723" si="730">SUM(AF1720:AF1722)</f>
        <v>1075</v>
      </c>
      <c r="AG1723" s="67">
        <f t="shared" si="730"/>
        <v>1060</v>
      </c>
      <c r="AH1723" s="83"/>
      <c r="AI1723" s="83"/>
      <c r="AJ1723" s="83"/>
      <c r="AK1723" s="83"/>
      <c r="AL1723" s="83"/>
      <c r="AM1723" s="83"/>
      <c r="AN1723" s="83"/>
      <c r="AO1723" s="83"/>
      <c r="AP1723" s="83"/>
      <c r="AQ1723" s="83"/>
      <c r="AR1723" s="83"/>
      <c r="AS1723" s="83"/>
      <c r="AT1723" s="83"/>
      <c r="AU1723" s="83"/>
      <c r="AV1723" s="83"/>
      <c r="AW1723" s="83"/>
      <c r="AX1723" s="83"/>
      <c r="AY1723" s="83"/>
      <c r="AZ1723" s="83"/>
      <c r="BA1723" s="83"/>
      <c r="BB1723" s="83"/>
      <c r="BC1723" s="83"/>
    </row>
    <row r="1724" spans="1:55" ht="15.75" x14ac:dyDescent="0.25">
      <c r="A1724" s="97"/>
      <c r="B1724" s="98"/>
      <c r="C1724" s="98"/>
      <c r="D1724" s="98"/>
      <c r="E1724" s="98"/>
      <c r="F1724" s="98"/>
      <c r="G1724" s="98"/>
      <c r="H1724" s="98"/>
      <c r="I1724" s="98"/>
      <c r="J1724" s="98"/>
      <c r="K1724" s="98"/>
      <c r="L1724" s="98"/>
      <c r="M1724" s="98"/>
      <c r="N1724" s="98"/>
      <c r="O1724" s="98"/>
      <c r="P1724" s="98"/>
      <c r="Q1724" s="98"/>
      <c r="R1724" s="98"/>
      <c r="S1724" s="98"/>
      <c r="T1724" s="98"/>
      <c r="U1724" s="98"/>
      <c r="V1724" s="98"/>
      <c r="W1724" s="98"/>
      <c r="X1724" s="98"/>
      <c r="Y1724" s="98"/>
      <c r="Z1724" s="98"/>
      <c r="AA1724" s="98"/>
      <c r="AB1724" s="98"/>
      <c r="AC1724" s="98"/>
      <c r="AD1724" s="98"/>
      <c r="AE1724" s="98"/>
      <c r="AF1724" s="98"/>
      <c r="AG1724" s="99"/>
    </row>
    <row r="1725" spans="1:55" ht="15.75" x14ac:dyDescent="0.25">
      <c r="A1725" s="8" t="s">
        <v>2201</v>
      </c>
      <c r="B1725" s="8" t="s">
        <v>2287</v>
      </c>
      <c r="C1725" s="9" t="s">
        <v>2227</v>
      </c>
      <c r="D1725" s="10">
        <v>11</v>
      </c>
      <c r="E1725" s="2" t="s">
        <v>2325</v>
      </c>
      <c r="F1725" s="2" t="s">
        <v>2326</v>
      </c>
      <c r="G1725" s="2">
        <v>6</v>
      </c>
      <c r="H1725" s="2">
        <v>72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2">
        <v>5</v>
      </c>
      <c r="O1725" s="2">
        <v>1</v>
      </c>
      <c r="P1725" s="2">
        <v>0</v>
      </c>
      <c r="Q1725" s="2">
        <v>0</v>
      </c>
      <c r="R1725" s="2">
        <v>0</v>
      </c>
      <c r="S1725" s="2">
        <v>0</v>
      </c>
      <c r="T1725" s="2">
        <v>0</v>
      </c>
      <c r="U1725" s="2">
        <v>120</v>
      </c>
      <c r="V1725" s="2">
        <v>1</v>
      </c>
      <c r="W1725" s="2">
        <v>0</v>
      </c>
      <c r="X1725" s="9">
        <v>2</v>
      </c>
      <c r="Y1725" s="9">
        <v>2</v>
      </c>
      <c r="Z1725" s="9">
        <v>0</v>
      </c>
      <c r="AA1725" s="9">
        <v>0</v>
      </c>
      <c r="AB1725" s="9">
        <v>0</v>
      </c>
      <c r="AC1725" s="9">
        <v>1</v>
      </c>
      <c r="AD1725" s="9">
        <v>6</v>
      </c>
      <c r="AE1725" s="42">
        <v>0</v>
      </c>
      <c r="AF1725" s="25">
        <f>G1725+H1725+I1725+J1725+K1725+L1725+M1725+N1725+O1725+P1725+Q1725+R1725+S1725+T1725+U1725+V1725+W1725+X1725+Y1725+Z1725+AA1725+AB1725+AC1725+AD1725</f>
        <v>216</v>
      </c>
      <c r="AG1725" s="25">
        <f t="shared" ref="AG1725:AG1728" si="731">G1725+H1725+I1725+J1725+K1725+L1725+M1725+N1725+O1725+P1725+Q1725+R1725+S1725+T1725+U1725+V1725+W1725+X1725+Z1725+Y1725+AA1725+AB1725+AC1725</f>
        <v>210</v>
      </c>
    </row>
    <row r="1726" spans="1:55" ht="15.75" x14ac:dyDescent="0.25">
      <c r="A1726" s="8" t="s">
        <v>2201</v>
      </c>
      <c r="B1726" s="8" t="s">
        <v>2287</v>
      </c>
      <c r="C1726" s="9" t="s">
        <v>2227</v>
      </c>
      <c r="D1726" s="10">
        <v>11</v>
      </c>
      <c r="E1726" s="2" t="s">
        <v>2327</v>
      </c>
      <c r="F1726" s="2" t="s">
        <v>2328</v>
      </c>
      <c r="G1726" s="2">
        <v>1</v>
      </c>
      <c r="H1726" s="2">
        <v>135</v>
      </c>
      <c r="I1726" s="2">
        <v>2</v>
      </c>
      <c r="J1726" s="2">
        <v>0</v>
      </c>
      <c r="K1726" s="2">
        <v>0</v>
      </c>
      <c r="L1726" s="2">
        <v>1</v>
      </c>
      <c r="M1726" s="2">
        <v>1</v>
      </c>
      <c r="N1726" s="2">
        <v>1</v>
      </c>
      <c r="O1726" s="2">
        <v>0</v>
      </c>
      <c r="P1726" s="2">
        <v>1</v>
      </c>
      <c r="Q1726" s="2">
        <v>0</v>
      </c>
      <c r="R1726" s="2">
        <v>0</v>
      </c>
      <c r="S1726" s="2">
        <v>0</v>
      </c>
      <c r="T1726" s="2">
        <v>0</v>
      </c>
      <c r="U1726" s="2">
        <v>168</v>
      </c>
      <c r="V1726" s="2">
        <v>4</v>
      </c>
      <c r="W1726" s="2">
        <v>0</v>
      </c>
      <c r="X1726" s="9">
        <v>0</v>
      </c>
      <c r="Y1726" s="9">
        <v>0</v>
      </c>
      <c r="Z1726" s="9">
        <v>2</v>
      </c>
      <c r="AA1726" s="9">
        <v>0</v>
      </c>
      <c r="AB1726" s="9">
        <v>0</v>
      </c>
      <c r="AC1726" s="9">
        <v>1</v>
      </c>
      <c r="AD1726" s="9">
        <v>3</v>
      </c>
      <c r="AE1726" s="42">
        <v>0</v>
      </c>
      <c r="AF1726" s="25">
        <f t="shared" ref="AF1726:AF1728" si="732">G1726+H1726+I1726+J1726+K1726+L1726+M1726+N1726+O1726+P1726+Q1726+R1726+S1726+T1726+U1726+V1726+W1726+X1726+Y1726+Z1726+AA1726+AB1726+AC1726+AD1726</f>
        <v>320</v>
      </c>
      <c r="AG1726" s="25">
        <f t="shared" si="731"/>
        <v>317</v>
      </c>
    </row>
    <row r="1727" spans="1:55" ht="15.75" x14ac:dyDescent="0.25">
      <c r="A1727" s="8" t="s">
        <v>2201</v>
      </c>
      <c r="B1727" s="8" t="s">
        <v>2287</v>
      </c>
      <c r="C1727" s="9" t="s">
        <v>2227</v>
      </c>
      <c r="D1727" s="10">
        <v>11</v>
      </c>
      <c r="E1727" s="2" t="s">
        <v>2329</v>
      </c>
      <c r="F1727" s="2" t="s">
        <v>2330</v>
      </c>
      <c r="G1727" s="2">
        <v>3</v>
      </c>
      <c r="H1727" s="2">
        <v>84</v>
      </c>
      <c r="I1727" s="2">
        <v>0</v>
      </c>
      <c r="J1727" s="2">
        <v>0</v>
      </c>
      <c r="K1727" s="2">
        <v>1</v>
      </c>
      <c r="L1727" s="2">
        <v>0</v>
      </c>
      <c r="M1727" s="2">
        <v>1</v>
      </c>
      <c r="N1727" s="2">
        <v>1</v>
      </c>
      <c r="O1727" s="2">
        <v>0</v>
      </c>
      <c r="P1727" s="2">
        <v>0</v>
      </c>
      <c r="Q1727" s="2">
        <v>0</v>
      </c>
      <c r="R1727" s="2">
        <v>0</v>
      </c>
      <c r="S1727" s="2">
        <v>0</v>
      </c>
      <c r="T1727" s="2">
        <v>0</v>
      </c>
      <c r="U1727" s="2">
        <v>151</v>
      </c>
      <c r="V1727" s="2">
        <v>2</v>
      </c>
      <c r="W1727" s="2">
        <v>0</v>
      </c>
      <c r="X1727" s="9">
        <v>0</v>
      </c>
      <c r="Y1727" s="9">
        <v>1</v>
      </c>
      <c r="Z1727" s="9">
        <v>0</v>
      </c>
      <c r="AA1727" s="9">
        <v>0</v>
      </c>
      <c r="AB1727" s="9">
        <v>0</v>
      </c>
      <c r="AC1727" s="9">
        <v>0</v>
      </c>
      <c r="AD1727" s="9">
        <v>2</v>
      </c>
      <c r="AE1727" s="42">
        <v>0</v>
      </c>
      <c r="AF1727" s="25">
        <f t="shared" si="732"/>
        <v>246</v>
      </c>
      <c r="AG1727" s="25">
        <f t="shared" si="731"/>
        <v>244</v>
      </c>
    </row>
    <row r="1728" spans="1:55" ht="15.75" x14ac:dyDescent="0.25">
      <c r="A1728" s="8" t="s">
        <v>2201</v>
      </c>
      <c r="B1728" s="8" t="s">
        <v>2287</v>
      </c>
      <c r="C1728" s="9" t="s">
        <v>2227</v>
      </c>
      <c r="D1728" s="10">
        <v>11</v>
      </c>
      <c r="E1728" s="2" t="s">
        <v>2331</v>
      </c>
      <c r="F1728" s="2" t="s">
        <v>2332</v>
      </c>
      <c r="G1728" s="2">
        <v>1</v>
      </c>
      <c r="H1728" s="2">
        <v>101</v>
      </c>
      <c r="I1728" s="2">
        <v>0</v>
      </c>
      <c r="J1728" s="2">
        <v>0</v>
      </c>
      <c r="K1728" s="2">
        <v>0</v>
      </c>
      <c r="L1728" s="2">
        <v>1</v>
      </c>
      <c r="M1728" s="2">
        <v>0</v>
      </c>
      <c r="N1728" s="2">
        <v>0</v>
      </c>
      <c r="O1728" s="2">
        <v>0</v>
      </c>
      <c r="P1728" s="2">
        <v>0</v>
      </c>
      <c r="Q1728" s="2">
        <v>0</v>
      </c>
      <c r="R1728" s="2">
        <v>0</v>
      </c>
      <c r="S1728" s="2">
        <v>0</v>
      </c>
      <c r="T1728" s="2">
        <v>1</v>
      </c>
      <c r="U1728" s="2">
        <v>195</v>
      </c>
      <c r="V1728" s="2">
        <v>2</v>
      </c>
      <c r="W1728" s="2">
        <v>0</v>
      </c>
      <c r="X1728" s="9">
        <v>1</v>
      </c>
      <c r="Y1728" s="9">
        <v>0</v>
      </c>
      <c r="Z1728" s="9">
        <v>0</v>
      </c>
      <c r="AA1728" s="9">
        <v>0</v>
      </c>
      <c r="AB1728" s="9">
        <v>0</v>
      </c>
      <c r="AC1728" s="9">
        <v>1</v>
      </c>
      <c r="AD1728" s="9">
        <v>8</v>
      </c>
      <c r="AE1728" s="42">
        <v>0</v>
      </c>
      <c r="AF1728" s="25">
        <f t="shared" si="732"/>
        <v>311</v>
      </c>
      <c r="AG1728" s="25">
        <f t="shared" si="731"/>
        <v>303</v>
      </c>
    </row>
    <row r="1729" spans="1:55" s="26" customFormat="1" ht="15.75" x14ac:dyDescent="0.25">
      <c r="A1729" s="60"/>
      <c r="B1729" s="60"/>
      <c r="C1729" s="61"/>
      <c r="D1729" s="62"/>
      <c r="E1729" s="23" t="s">
        <v>11</v>
      </c>
      <c r="F1729" s="66" t="s">
        <v>10</v>
      </c>
      <c r="G1729" s="66">
        <f>SUM(G1725:G1728)</f>
        <v>11</v>
      </c>
      <c r="H1729" s="66">
        <f t="shared" ref="H1729:AE1729" si="733">SUM(H1725:H1728)</f>
        <v>392</v>
      </c>
      <c r="I1729" s="66">
        <f t="shared" si="733"/>
        <v>2</v>
      </c>
      <c r="J1729" s="66">
        <f t="shared" si="733"/>
        <v>0</v>
      </c>
      <c r="K1729" s="66">
        <f t="shared" si="733"/>
        <v>1</v>
      </c>
      <c r="L1729" s="66">
        <f t="shared" si="733"/>
        <v>2</v>
      </c>
      <c r="M1729" s="66">
        <f t="shared" si="733"/>
        <v>2</v>
      </c>
      <c r="N1729" s="66">
        <f t="shared" si="733"/>
        <v>7</v>
      </c>
      <c r="O1729" s="66">
        <f t="shared" si="733"/>
        <v>1</v>
      </c>
      <c r="P1729" s="66">
        <f t="shared" si="733"/>
        <v>1</v>
      </c>
      <c r="Q1729" s="66">
        <f t="shared" si="733"/>
        <v>0</v>
      </c>
      <c r="R1729" s="66">
        <f t="shared" si="733"/>
        <v>0</v>
      </c>
      <c r="S1729" s="66">
        <f t="shared" si="733"/>
        <v>0</v>
      </c>
      <c r="T1729" s="66">
        <f t="shared" si="733"/>
        <v>1</v>
      </c>
      <c r="U1729" s="66">
        <f t="shared" si="733"/>
        <v>634</v>
      </c>
      <c r="V1729" s="66">
        <f t="shared" si="733"/>
        <v>9</v>
      </c>
      <c r="W1729" s="66">
        <f t="shared" si="733"/>
        <v>0</v>
      </c>
      <c r="X1729" s="66">
        <f t="shared" si="733"/>
        <v>3</v>
      </c>
      <c r="Y1729" s="66">
        <f t="shared" si="733"/>
        <v>3</v>
      </c>
      <c r="Z1729" s="66">
        <f t="shared" si="733"/>
        <v>2</v>
      </c>
      <c r="AA1729" s="66">
        <f t="shared" si="733"/>
        <v>0</v>
      </c>
      <c r="AB1729" s="66">
        <f t="shared" si="733"/>
        <v>0</v>
      </c>
      <c r="AC1729" s="66">
        <f t="shared" si="733"/>
        <v>3</v>
      </c>
      <c r="AD1729" s="66">
        <f t="shared" si="733"/>
        <v>19</v>
      </c>
      <c r="AE1729" s="66">
        <f t="shared" si="733"/>
        <v>0</v>
      </c>
      <c r="AF1729" s="67">
        <f t="shared" ref="AF1729:AG1729" si="734">SUM(AF1725:AF1728)</f>
        <v>1093</v>
      </c>
      <c r="AG1729" s="67">
        <f t="shared" si="734"/>
        <v>1074</v>
      </c>
      <c r="AH1729" s="83"/>
      <c r="AI1729" s="83"/>
      <c r="AJ1729" s="83"/>
      <c r="AK1729" s="83"/>
      <c r="AL1729" s="83"/>
      <c r="AM1729" s="83"/>
      <c r="AN1729" s="83"/>
      <c r="AO1729" s="83"/>
      <c r="AP1729" s="83"/>
      <c r="AQ1729" s="83"/>
      <c r="AR1729" s="83"/>
      <c r="AS1729" s="83"/>
      <c r="AT1729" s="83"/>
      <c r="AU1729" s="83"/>
      <c r="AV1729" s="83"/>
      <c r="AW1729" s="83"/>
      <c r="AX1729" s="83"/>
      <c r="AY1729" s="83"/>
      <c r="AZ1729" s="83"/>
      <c r="BA1729" s="83"/>
      <c r="BB1729" s="83"/>
      <c r="BC1729" s="83"/>
    </row>
    <row r="1730" spans="1:55" ht="15.75" x14ac:dyDescent="0.25">
      <c r="A1730" s="97"/>
      <c r="B1730" s="98"/>
      <c r="C1730" s="98"/>
      <c r="D1730" s="98"/>
      <c r="E1730" s="98"/>
      <c r="F1730" s="98"/>
      <c r="G1730" s="98"/>
      <c r="H1730" s="98"/>
      <c r="I1730" s="98"/>
      <c r="J1730" s="98"/>
      <c r="K1730" s="98"/>
      <c r="L1730" s="98"/>
      <c r="M1730" s="98"/>
      <c r="N1730" s="98"/>
      <c r="O1730" s="98"/>
      <c r="P1730" s="98"/>
      <c r="Q1730" s="98"/>
      <c r="R1730" s="98"/>
      <c r="S1730" s="98"/>
      <c r="T1730" s="98"/>
      <c r="U1730" s="98"/>
      <c r="V1730" s="98"/>
      <c r="W1730" s="98"/>
      <c r="X1730" s="98"/>
      <c r="Y1730" s="98"/>
      <c r="Z1730" s="98"/>
      <c r="AA1730" s="98"/>
      <c r="AB1730" s="98"/>
      <c r="AC1730" s="98"/>
      <c r="AD1730" s="98"/>
      <c r="AE1730" s="98"/>
      <c r="AF1730" s="98"/>
      <c r="AG1730" s="99"/>
    </row>
    <row r="1731" spans="1:55" ht="15.75" x14ac:dyDescent="0.25">
      <c r="A1731" s="8" t="s">
        <v>2201</v>
      </c>
      <c r="B1731" s="8" t="s">
        <v>2287</v>
      </c>
      <c r="C1731" s="9" t="s">
        <v>2227</v>
      </c>
      <c r="D1731" s="10">
        <v>12</v>
      </c>
      <c r="E1731" s="2" t="s">
        <v>2333</v>
      </c>
      <c r="F1731" s="2" t="s">
        <v>2334</v>
      </c>
      <c r="G1731" s="2">
        <v>1</v>
      </c>
      <c r="H1731" s="2">
        <v>184</v>
      </c>
      <c r="I1731" s="2">
        <v>2</v>
      </c>
      <c r="J1731" s="2">
        <v>0</v>
      </c>
      <c r="K1731" s="2">
        <v>0</v>
      </c>
      <c r="L1731" s="2">
        <v>1</v>
      </c>
      <c r="M1731" s="2">
        <v>0</v>
      </c>
      <c r="N1731" s="2">
        <v>6</v>
      </c>
      <c r="O1731" s="2">
        <v>0</v>
      </c>
      <c r="P1731" s="2">
        <v>0</v>
      </c>
      <c r="Q1731" s="2">
        <v>0</v>
      </c>
      <c r="R1731" s="2">
        <v>0</v>
      </c>
      <c r="S1731" s="2">
        <v>0</v>
      </c>
      <c r="T1731" s="2">
        <v>0</v>
      </c>
      <c r="U1731" s="2">
        <v>296</v>
      </c>
      <c r="V1731" s="2">
        <v>2</v>
      </c>
      <c r="W1731" s="2">
        <v>0</v>
      </c>
      <c r="X1731" s="9">
        <v>0</v>
      </c>
      <c r="Y1731" s="9">
        <v>1</v>
      </c>
      <c r="Z1731" s="9">
        <v>2</v>
      </c>
      <c r="AA1731" s="9">
        <v>0</v>
      </c>
      <c r="AB1731" s="9">
        <v>0</v>
      </c>
      <c r="AC1731" s="9">
        <v>0</v>
      </c>
      <c r="AD1731" s="9">
        <v>8</v>
      </c>
      <c r="AE1731" s="42">
        <v>0</v>
      </c>
      <c r="AF1731" s="25">
        <f>G1731+H1731+I1731+J1731+K1731+L1731+M1731+N1731+O1731+P1731+Q1731+R1731+S1731+T1731+U1731+V1731+W1731+X1731+Y1731+Z1731+AA1731+AB1731+AC1731+AD1731</f>
        <v>503</v>
      </c>
      <c r="AG1731" s="25">
        <f t="shared" ref="AG1731:AG1733" si="735">G1731+H1731+I1731+J1731+K1731+L1731+M1731+N1731+O1731+P1731+Q1731+R1731+S1731+T1731+U1731+V1731+W1731+X1731+Z1731+Y1731+AA1731+AB1731+AC1731</f>
        <v>495</v>
      </c>
    </row>
    <row r="1732" spans="1:55" ht="15.75" x14ac:dyDescent="0.25">
      <c r="A1732" s="8" t="s">
        <v>2201</v>
      </c>
      <c r="B1732" s="8" t="s">
        <v>2287</v>
      </c>
      <c r="C1732" s="9" t="s">
        <v>2227</v>
      </c>
      <c r="D1732" s="10">
        <v>12</v>
      </c>
      <c r="E1732" s="2" t="s">
        <v>2335</v>
      </c>
      <c r="F1732" s="2" t="s">
        <v>2336</v>
      </c>
      <c r="G1732" s="2">
        <v>3</v>
      </c>
      <c r="H1732" s="2">
        <v>129</v>
      </c>
      <c r="I1732" s="2">
        <v>1</v>
      </c>
      <c r="J1732" s="2">
        <v>0</v>
      </c>
      <c r="K1732" s="2">
        <v>0</v>
      </c>
      <c r="L1732" s="2">
        <v>0</v>
      </c>
      <c r="M1732" s="2">
        <v>0</v>
      </c>
      <c r="N1732" s="2">
        <v>3</v>
      </c>
      <c r="O1732" s="2">
        <v>0</v>
      </c>
      <c r="P1732" s="2">
        <v>0</v>
      </c>
      <c r="Q1732" s="2">
        <v>0</v>
      </c>
      <c r="R1732" s="2">
        <v>2</v>
      </c>
      <c r="S1732" s="2">
        <v>0</v>
      </c>
      <c r="T1732" s="2">
        <v>0</v>
      </c>
      <c r="U1732" s="2">
        <v>387</v>
      </c>
      <c r="V1732" s="2">
        <v>0</v>
      </c>
      <c r="W1732" s="2">
        <v>1</v>
      </c>
      <c r="X1732" s="9">
        <v>2</v>
      </c>
      <c r="Y1732" s="9">
        <v>0</v>
      </c>
      <c r="Z1732" s="9">
        <v>1</v>
      </c>
      <c r="AA1732" s="9">
        <v>0</v>
      </c>
      <c r="AB1732" s="9">
        <v>0</v>
      </c>
      <c r="AC1732" s="9">
        <v>0</v>
      </c>
      <c r="AD1732" s="9">
        <v>11</v>
      </c>
      <c r="AE1732" s="42">
        <v>0</v>
      </c>
      <c r="AF1732" s="25">
        <f t="shared" ref="AF1732:AF1733" si="736">G1732+H1732+I1732+J1732+K1732+L1732+M1732+N1732+O1732+P1732+Q1732+R1732+S1732+T1732+U1732+V1732+W1732+X1732+Y1732+Z1732+AA1732+AB1732+AC1732+AD1732</f>
        <v>540</v>
      </c>
      <c r="AG1732" s="25">
        <f t="shared" si="735"/>
        <v>529</v>
      </c>
    </row>
    <row r="1733" spans="1:55" ht="15.75" x14ac:dyDescent="0.25">
      <c r="A1733" s="8" t="s">
        <v>2201</v>
      </c>
      <c r="B1733" s="8" t="s">
        <v>2287</v>
      </c>
      <c r="C1733" s="9" t="s">
        <v>2227</v>
      </c>
      <c r="D1733" s="10">
        <v>12</v>
      </c>
      <c r="E1733" s="2" t="s">
        <v>2337</v>
      </c>
      <c r="F1733" s="2" t="s">
        <v>2338</v>
      </c>
      <c r="G1733" s="2">
        <v>2</v>
      </c>
      <c r="H1733" s="2">
        <v>118</v>
      </c>
      <c r="I1733" s="2">
        <v>1</v>
      </c>
      <c r="J1733" s="2">
        <v>0</v>
      </c>
      <c r="K1733" s="2">
        <v>0</v>
      </c>
      <c r="L1733" s="2">
        <v>1</v>
      </c>
      <c r="M1733" s="2">
        <v>0</v>
      </c>
      <c r="N1733" s="2">
        <v>2</v>
      </c>
      <c r="O1733" s="2">
        <v>0</v>
      </c>
      <c r="P1733" s="2">
        <v>2</v>
      </c>
      <c r="Q1733" s="2">
        <v>2</v>
      </c>
      <c r="R1733" s="2">
        <v>0</v>
      </c>
      <c r="S1733" s="2">
        <v>0</v>
      </c>
      <c r="T1733" s="2">
        <v>1</v>
      </c>
      <c r="U1733" s="2">
        <v>242</v>
      </c>
      <c r="V1733" s="2">
        <v>1</v>
      </c>
      <c r="W1733" s="2">
        <v>0</v>
      </c>
      <c r="X1733" s="9">
        <v>1</v>
      </c>
      <c r="Y1733" s="9">
        <v>2</v>
      </c>
      <c r="Z1733" s="9">
        <v>0</v>
      </c>
      <c r="AA1733" s="9">
        <v>0</v>
      </c>
      <c r="AB1733" s="9">
        <v>0</v>
      </c>
      <c r="AC1733" s="9">
        <v>0</v>
      </c>
      <c r="AD1733" s="9">
        <v>4</v>
      </c>
      <c r="AE1733" s="42">
        <v>0</v>
      </c>
      <c r="AF1733" s="25">
        <f t="shared" si="736"/>
        <v>379</v>
      </c>
      <c r="AG1733" s="25">
        <f t="shared" si="735"/>
        <v>375</v>
      </c>
    </row>
    <row r="1734" spans="1:55" s="26" customFormat="1" ht="15.75" x14ac:dyDescent="0.25">
      <c r="A1734" s="60"/>
      <c r="B1734" s="60"/>
      <c r="C1734" s="61"/>
      <c r="D1734" s="62"/>
      <c r="E1734" s="23" t="s">
        <v>12</v>
      </c>
      <c r="F1734" s="66" t="s">
        <v>10</v>
      </c>
      <c r="G1734" s="66">
        <f>SUM(G1731:G1733)</f>
        <v>6</v>
      </c>
      <c r="H1734" s="66">
        <f t="shared" ref="H1734:AE1734" si="737">SUM(H1731:H1733)</f>
        <v>431</v>
      </c>
      <c r="I1734" s="66">
        <f t="shared" si="737"/>
        <v>4</v>
      </c>
      <c r="J1734" s="66">
        <f t="shared" si="737"/>
        <v>0</v>
      </c>
      <c r="K1734" s="66">
        <f t="shared" si="737"/>
        <v>0</v>
      </c>
      <c r="L1734" s="66">
        <f t="shared" si="737"/>
        <v>2</v>
      </c>
      <c r="M1734" s="66">
        <f t="shared" si="737"/>
        <v>0</v>
      </c>
      <c r="N1734" s="66">
        <f t="shared" si="737"/>
        <v>11</v>
      </c>
      <c r="O1734" s="66">
        <f t="shared" si="737"/>
        <v>0</v>
      </c>
      <c r="P1734" s="66">
        <f t="shared" si="737"/>
        <v>2</v>
      </c>
      <c r="Q1734" s="66">
        <f t="shared" si="737"/>
        <v>2</v>
      </c>
      <c r="R1734" s="66">
        <f t="shared" si="737"/>
        <v>2</v>
      </c>
      <c r="S1734" s="66">
        <f t="shared" si="737"/>
        <v>0</v>
      </c>
      <c r="T1734" s="66">
        <f t="shared" si="737"/>
        <v>1</v>
      </c>
      <c r="U1734" s="66">
        <f t="shared" si="737"/>
        <v>925</v>
      </c>
      <c r="V1734" s="66">
        <f t="shared" si="737"/>
        <v>3</v>
      </c>
      <c r="W1734" s="66">
        <f t="shared" si="737"/>
        <v>1</v>
      </c>
      <c r="X1734" s="66">
        <f t="shared" si="737"/>
        <v>3</v>
      </c>
      <c r="Y1734" s="66">
        <f t="shared" si="737"/>
        <v>3</v>
      </c>
      <c r="Z1734" s="66">
        <f t="shared" si="737"/>
        <v>3</v>
      </c>
      <c r="AA1734" s="66">
        <f t="shared" si="737"/>
        <v>0</v>
      </c>
      <c r="AB1734" s="66">
        <f t="shared" si="737"/>
        <v>0</v>
      </c>
      <c r="AC1734" s="66">
        <f t="shared" si="737"/>
        <v>0</v>
      </c>
      <c r="AD1734" s="66">
        <f t="shared" si="737"/>
        <v>23</v>
      </c>
      <c r="AE1734" s="66">
        <f t="shared" si="737"/>
        <v>0</v>
      </c>
      <c r="AF1734" s="67">
        <f t="shared" ref="AF1734:AG1734" si="738">SUM(AF1731:AF1733)</f>
        <v>1422</v>
      </c>
      <c r="AG1734" s="67">
        <f t="shared" si="738"/>
        <v>1399</v>
      </c>
      <c r="AH1734" s="83"/>
      <c r="AI1734" s="83"/>
      <c r="AJ1734" s="83"/>
      <c r="AK1734" s="83"/>
      <c r="AL1734" s="83"/>
      <c r="AM1734" s="83"/>
      <c r="AN1734" s="83"/>
      <c r="AO1734" s="83"/>
      <c r="AP1734" s="83"/>
      <c r="AQ1734" s="83"/>
      <c r="AR1734" s="83"/>
      <c r="AS1734" s="83"/>
      <c r="AT1734" s="83"/>
      <c r="AU1734" s="83"/>
      <c r="AV1734" s="83"/>
      <c r="AW1734" s="83"/>
      <c r="AX1734" s="83"/>
      <c r="AY1734" s="83"/>
      <c r="AZ1734" s="83"/>
      <c r="BA1734" s="83"/>
      <c r="BB1734" s="83"/>
      <c r="BC1734" s="83"/>
    </row>
    <row r="1735" spans="1:55" ht="15.75" x14ac:dyDescent="0.25">
      <c r="A1735" s="97"/>
      <c r="B1735" s="98"/>
      <c r="C1735" s="98"/>
      <c r="D1735" s="98"/>
      <c r="E1735" s="98"/>
      <c r="F1735" s="98"/>
      <c r="G1735" s="98"/>
      <c r="H1735" s="98"/>
      <c r="I1735" s="98"/>
      <c r="J1735" s="98"/>
      <c r="K1735" s="98"/>
      <c r="L1735" s="98"/>
      <c r="M1735" s="98"/>
      <c r="N1735" s="98"/>
      <c r="O1735" s="98"/>
      <c r="P1735" s="98"/>
      <c r="Q1735" s="98"/>
      <c r="R1735" s="98"/>
      <c r="S1735" s="98"/>
      <c r="T1735" s="98"/>
      <c r="U1735" s="98"/>
      <c r="V1735" s="98"/>
      <c r="W1735" s="98"/>
      <c r="X1735" s="98"/>
      <c r="Y1735" s="98"/>
      <c r="Z1735" s="98"/>
      <c r="AA1735" s="98"/>
      <c r="AB1735" s="98"/>
      <c r="AC1735" s="98"/>
      <c r="AD1735" s="98"/>
      <c r="AE1735" s="98"/>
      <c r="AF1735" s="98"/>
      <c r="AG1735" s="99"/>
    </row>
    <row r="1736" spans="1:55" ht="15.75" x14ac:dyDescent="0.25">
      <c r="A1736" s="8" t="s">
        <v>2201</v>
      </c>
      <c r="B1736" s="8" t="s">
        <v>2287</v>
      </c>
      <c r="C1736" s="9" t="s">
        <v>2227</v>
      </c>
      <c r="D1736" s="10">
        <v>13</v>
      </c>
      <c r="E1736" s="2" t="s">
        <v>2339</v>
      </c>
      <c r="F1736" s="2" t="s">
        <v>2340</v>
      </c>
      <c r="G1736" s="2">
        <v>1</v>
      </c>
      <c r="H1736" s="2">
        <v>50</v>
      </c>
      <c r="I1736" s="2">
        <v>0</v>
      </c>
      <c r="J1736" s="2">
        <v>0</v>
      </c>
      <c r="K1736" s="2">
        <v>0</v>
      </c>
      <c r="L1736" s="2">
        <v>0</v>
      </c>
      <c r="M1736" s="2">
        <v>0</v>
      </c>
      <c r="N1736" s="2">
        <v>2</v>
      </c>
      <c r="O1736" s="2">
        <v>0</v>
      </c>
      <c r="P1736" s="2">
        <v>0</v>
      </c>
      <c r="Q1736" s="2">
        <v>0</v>
      </c>
      <c r="R1736" s="2">
        <v>0</v>
      </c>
      <c r="S1736" s="2">
        <v>0</v>
      </c>
      <c r="T1736" s="2">
        <v>0</v>
      </c>
      <c r="U1736" s="2">
        <v>81</v>
      </c>
      <c r="V1736" s="2">
        <v>1</v>
      </c>
      <c r="W1736" s="2">
        <v>0</v>
      </c>
      <c r="X1736" s="9">
        <v>0</v>
      </c>
      <c r="Y1736" s="9">
        <v>3</v>
      </c>
      <c r="Z1736" s="9">
        <v>0</v>
      </c>
      <c r="AA1736" s="9">
        <v>0</v>
      </c>
      <c r="AB1736" s="9">
        <v>0</v>
      </c>
      <c r="AC1736" s="9">
        <v>0</v>
      </c>
      <c r="AD1736" s="9">
        <v>2</v>
      </c>
      <c r="AE1736" s="42">
        <v>0</v>
      </c>
      <c r="AF1736" s="25">
        <f>G1736+H1736+I1736+J1736+K1736+L1736+M1736+N1736+O1736+P1736+Q1736+R1736+S1736+T1736+U1736+V1736+W1736+X1736+Y1736+Z1736+AA1736+AB1736+AC1736+AD1736</f>
        <v>140</v>
      </c>
      <c r="AG1736" s="25">
        <f t="shared" ref="AG1736:AG1741" si="739">G1736+H1736+I1736+J1736+K1736+L1736+M1736+N1736+O1736+P1736+Q1736+R1736+S1736+T1736+U1736+V1736+W1736+X1736+Z1736+Y1736+AA1736+AB1736+AC1736</f>
        <v>138</v>
      </c>
    </row>
    <row r="1737" spans="1:55" ht="15.75" x14ac:dyDescent="0.25">
      <c r="A1737" s="8" t="s">
        <v>2201</v>
      </c>
      <c r="B1737" s="8" t="s">
        <v>2287</v>
      </c>
      <c r="C1737" s="9" t="s">
        <v>2227</v>
      </c>
      <c r="D1737" s="10">
        <v>13</v>
      </c>
      <c r="E1737" s="2" t="s">
        <v>2341</v>
      </c>
      <c r="F1737" s="2" t="s">
        <v>2342</v>
      </c>
      <c r="G1737" s="2">
        <v>0</v>
      </c>
      <c r="H1737" s="2">
        <v>29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2">
        <v>0</v>
      </c>
      <c r="O1737" s="2">
        <v>0</v>
      </c>
      <c r="P1737" s="2">
        <v>0</v>
      </c>
      <c r="Q1737" s="2">
        <v>0</v>
      </c>
      <c r="R1737" s="2">
        <v>0</v>
      </c>
      <c r="S1737" s="2">
        <v>0</v>
      </c>
      <c r="T1737" s="2">
        <v>0</v>
      </c>
      <c r="U1737" s="2">
        <v>34</v>
      </c>
      <c r="V1737" s="2">
        <v>1</v>
      </c>
      <c r="W1737" s="2">
        <v>0</v>
      </c>
      <c r="X1737" s="9">
        <v>0</v>
      </c>
      <c r="Y1737" s="9">
        <v>0</v>
      </c>
      <c r="Z1737" s="9">
        <v>0</v>
      </c>
      <c r="AA1737" s="9">
        <v>0</v>
      </c>
      <c r="AB1737" s="9">
        <v>0</v>
      </c>
      <c r="AC1737" s="9">
        <v>0</v>
      </c>
      <c r="AD1737" s="9">
        <v>0</v>
      </c>
      <c r="AE1737" s="42">
        <v>0</v>
      </c>
      <c r="AF1737" s="25">
        <f t="shared" ref="AF1737:AF1741" si="740">G1737+H1737+I1737+J1737+K1737+L1737+M1737+N1737+O1737+P1737+Q1737+R1737+S1737+T1737+U1737+V1737+W1737+X1737+Y1737+Z1737+AA1737+AB1737+AC1737+AD1737</f>
        <v>64</v>
      </c>
      <c r="AG1737" s="25">
        <f t="shared" si="739"/>
        <v>64</v>
      </c>
    </row>
    <row r="1738" spans="1:55" ht="15.75" x14ac:dyDescent="0.25">
      <c r="A1738" s="8"/>
      <c r="B1738" s="8"/>
      <c r="C1738" s="9"/>
      <c r="D1738" s="10">
        <v>13</v>
      </c>
      <c r="E1738" s="2" t="s">
        <v>2343</v>
      </c>
      <c r="F1738" s="2" t="s">
        <v>2344</v>
      </c>
      <c r="G1738" s="2">
        <v>0</v>
      </c>
      <c r="H1738" s="2">
        <v>30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  <c r="N1738" s="2">
        <v>0</v>
      </c>
      <c r="O1738" s="2">
        <v>0</v>
      </c>
      <c r="P1738" s="2">
        <v>0</v>
      </c>
      <c r="Q1738" s="2">
        <v>0</v>
      </c>
      <c r="R1738" s="2">
        <v>0</v>
      </c>
      <c r="S1738" s="2">
        <v>0</v>
      </c>
      <c r="T1738" s="2">
        <v>0</v>
      </c>
      <c r="U1738" s="2">
        <v>36</v>
      </c>
      <c r="V1738" s="2">
        <v>1</v>
      </c>
      <c r="W1738" s="2">
        <v>0</v>
      </c>
      <c r="X1738" s="9">
        <v>0</v>
      </c>
      <c r="Y1738" s="9">
        <v>0</v>
      </c>
      <c r="Z1738" s="9">
        <v>0</v>
      </c>
      <c r="AA1738" s="9">
        <v>0</v>
      </c>
      <c r="AB1738" s="9">
        <v>0</v>
      </c>
      <c r="AC1738" s="9">
        <v>0</v>
      </c>
      <c r="AD1738" s="9">
        <v>1</v>
      </c>
      <c r="AE1738" s="42">
        <v>0</v>
      </c>
      <c r="AF1738" s="25">
        <f t="shared" si="740"/>
        <v>68</v>
      </c>
      <c r="AG1738" s="25">
        <f t="shared" si="739"/>
        <v>67</v>
      </c>
    </row>
    <row r="1739" spans="1:55" ht="15.75" x14ac:dyDescent="0.25">
      <c r="A1739" s="8" t="s">
        <v>2201</v>
      </c>
      <c r="B1739" s="8" t="s">
        <v>2287</v>
      </c>
      <c r="C1739" s="9" t="s">
        <v>2227</v>
      </c>
      <c r="D1739" s="10">
        <v>13</v>
      </c>
      <c r="E1739" s="2" t="s">
        <v>2345</v>
      </c>
      <c r="F1739" s="2" t="s">
        <v>2346</v>
      </c>
      <c r="G1739" s="2">
        <v>1</v>
      </c>
      <c r="H1739" s="2">
        <v>54</v>
      </c>
      <c r="I1739" s="2">
        <v>1</v>
      </c>
      <c r="J1739" s="2">
        <v>0</v>
      </c>
      <c r="K1739" s="2">
        <v>0</v>
      </c>
      <c r="L1739" s="2">
        <v>1</v>
      </c>
      <c r="M1739" s="2">
        <v>0</v>
      </c>
      <c r="N1739" s="2">
        <v>0</v>
      </c>
      <c r="O1739" s="2">
        <v>0</v>
      </c>
      <c r="P1739" s="2">
        <v>1</v>
      </c>
      <c r="Q1739" s="2">
        <v>0</v>
      </c>
      <c r="R1739" s="2">
        <v>0</v>
      </c>
      <c r="S1739" s="2">
        <v>0</v>
      </c>
      <c r="T1739" s="2">
        <v>0</v>
      </c>
      <c r="U1739" s="2">
        <v>115</v>
      </c>
      <c r="V1739" s="2">
        <v>0</v>
      </c>
      <c r="W1739" s="2">
        <v>0</v>
      </c>
      <c r="X1739" s="9">
        <v>0</v>
      </c>
      <c r="Y1739" s="9">
        <v>0</v>
      </c>
      <c r="Z1739" s="9">
        <v>0</v>
      </c>
      <c r="AA1739" s="9">
        <v>0</v>
      </c>
      <c r="AB1739" s="9">
        <v>0</v>
      </c>
      <c r="AC1739" s="9">
        <v>0</v>
      </c>
      <c r="AD1739" s="9">
        <v>2</v>
      </c>
      <c r="AE1739" s="42">
        <v>0</v>
      </c>
      <c r="AF1739" s="25">
        <f t="shared" si="740"/>
        <v>175</v>
      </c>
      <c r="AG1739" s="25">
        <f t="shared" si="739"/>
        <v>173</v>
      </c>
    </row>
    <row r="1740" spans="1:55" ht="15.75" x14ac:dyDescent="0.25">
      <c r="A1740" s="8" t="s">
        <v>2201</v>
      </c>
      <c r="B1740" s="8" t="s">
        <v>2287</v>
      </c>
      <c r="C1740" s="9" t="s">
        <v>2227</v>
      </c>
      <c r="D1740" s="10">
        <v>13</v>
      </c>
      <c r="E1740" s="2" t="s">
        <v>2347</v>
      </c>
      <c r="F1740" s="2" t="s">
        <v>2348</v>
      </c>
      <c r="G1740" s="2">
        <v>1</v>
      </c>
      <c r="H1740" s="2">
        <v>84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2">
        <v>1</v>
      </c>
      <c r="O1740" s="2">
        <v>0</v>
      </c>
      <c r="P1740" s="2">
        <v>0</v>
      </c>
      <c r="Q1740" s="2">
        <v>0</v>
      </c>
      <c r="R1740" s="2">
        <v>0</v>
      </c>
      <c r="S1740" s="2">
        <v>0</v>
      </c>
      <c r="T1740" s="2">
        <v>0</v>
      </c>
      <c r="U1740" s="2">
        <v>95</v>
      </c>
      <c r="V1740" s="2">
        <v>0</v>
      </c>
      <c r="W1740" s="2">
        <v>0</v>
      </c>
      <c r="X1740" s="9">
        <v>0</v>
      </c>
      <c r="Y1740" s="9">
        <v>1</v>
      </c>
      <c r="Z1740" s="9">
        <v>1</v>
      </c>
      <c r="AA1740" s="9">
        <v>0</v>
      </c>
      <c r="AB1740" s="9">
        <v>0</v>
      </c>
      <c r="AC1740" s="9">
        <v>0</v>
      </c>
      <c r="AD1740" s="9">
        <v>1</v>
      </c>
      <c r="AE1740" s="42">
        <v>0</v>
      </c>
      <c r="AF1740" s="25">
        <f t="shared" si="740"/>
        <v>184</v>
      </c>
      <c r="AG1740" s="25">
        <f t="shared" si="739"/>
        <v>183</v>
      </c>
    </row>
    <row r="1741" spans="1:55" ht="15.75" x14ac:dyDescent="0.25">
      <c r="A1741" s="8" t="s">
        <v>2201</v>
      </c>
      <c r="B1741" s="8" t="s">
        <v>2287</v>
      </c>
      <c r="C1741" s="9" t="s">
        <v>2227</v>
      </c>
      <c r="D1741" s="10">
        <v>13</v>
      </c>
      <c r="E1741" s="2" t="s">
        <v>2349</v>
      </c>
      <c r="F1741" s="2" t="s">
        <v>2350</v>
      </c>
      <c r="G1741" s="2">
        <v>1</v>
      </c>
      <c r="H1741" s="2">
        <v>100</v>
      </c>
      <c r="I1741" s="2">
        <v>0</v>
      </c>
      <c r="J1741" s="2">
        <v>0</v>
      </c>
      <c r="K1741" s="2">
        <v>0</v>
      </c>
      <c r="L1741" s="2">
        <v>0</v>
      </c>
      <c r="M1741" s="2">
        <v>1</v>
      </c>
      <c r="N1741" s="2">
        <v>1</v>
      </c>
      <c r="O1741" s="2">
        <v>0</v>
      </c>
      <c r="P1741" s="2">
        <v>0</v>
      </c>
      <c r="Q1741" s="2">
        <v>0</v>
      </c>
      <c r="R1741" s="2">
        <v>0</v>
      </c>
      <c r="S1741" s="2">
        <v>0</v>
      </c>
      <c r="T1741" s="2">
        <v>0</v>
      </c>
      <c r="U1741" s="2">
        <v>137</v>
      </c>
      <c r="V1741" s="2">
        <v>3</v>
      </c>
      <c r="W1741" s="2">
        <v>0</v>
      </c>
      <c r="X1741" s="9">
        <v>0</v>
      </c>
      <c r="Y1741" s="9">
        <v>5</v>
      </c>
      <c r="Z1741" s="9">
        <v>0</v>
      </c>
      <c r="AA1741" s="9">
        <v>1</v>
      </c>
      <c r="AB1741" s="9">
        <v>0</v>
      </c>
      <c r="AC1741" s="9">
        <v>1</v>
      </c>
      <c r="AD1741" s="9">
        <v>1</v>
      </c>
      <c r="AE1741" s="42">
        <v>0</v>
      </c>
      <c r="AF1741" s="25">
        <f t="shared" si="740"/>
        <v>251</v>
      </c>
      <c r="AG1741" s="25">
        <f t="shared" si="739"/>
        <v>250</v>
      </c>
    </row>
    <row r="1742" spans="1:55" s="26" customFormat="1" ht="15.75" x14ac:dyDescent="0.25">
      <c r="A1742" s="60"/>
      <c r="B1742" s="60"/>
      <c r="C1742" s="61"/>
      <c r="D1742" s="62"/>
      <c r="E1742" s="23" t="s">
        <v>134</v>
      </c>
      <c r="F1742" s="66" t="s">
        <v>10</v>
      </c>
      <c r="G1742" s="66">
        <f>SUM(G1736:G1741)</f>
        <v>4</v>
      </c>
      <c r="H1742" s="66">
        <f t="shared" ref="H1742:AE1742" si="741">SUM(H1736:H1741)</f>
        <v>347</v>
      </c>
      <c r="I1742" s="66">
        <f t="shared" si="741"/>
        <v>1</v>
      </c>
      <c r="J1742" s="66">
        <f t="shared" si="741"/>
        <v>0</v>
      </c>
      <c r="K1742" s="66">
        <f t="shared" si="741"/>
        <v>0</v>
      </c>
      <c r="L1742" s="66">
        <f t="shared" si="741"/>
        <v>1</v>
      </c>
      <c r="M1742" s="66">
        <f t="shared" si="741"/>
        <v>1</v>
      </c>
      <c r="N1742" s="66">
        <f t="shared" si="741"/>
        <v>4</v>
      </c>
      <c r="O1742" s="66">
        <f t="shared" si="741"/>
        <v>0</v>
      </c>
      <c r="P1742" s="66">
        <f t="shared" si="741"/>
        <v>1</v>
      </c>
      <c r="Q1742" s="66">
        <f t="shared" si="741"/>
        <v>0</v>
      </c>
      <c r="R1742" s="66">
        <f t="shared" si="741"/>
        <v>0</v>
      </c>
      <c r="S1742" s="66">
        <f t="shared" si="741"/>
        <v>0</v>
      </c>
      <c r="T1742" s="66">
        <f t="shared" si="741"/>
        <v>0</v>
      </c>
      <c r="U1742" s="66">
        <f t="shared" si="741"/>
        <v>498</v>
      </c>
      <c r="V1742" s="66">
        <f t="shared" si="741"/>
        <v>6</v>
      </c>
      <c r="W1742" s="66">
        <f t="shared" si="741"/>
        <v>0</v>
      </c>
      <c r="X1742" s="66">
        <f t="shared" si="741"/>
        <v>0</v>
      </c>
      <c r="Y1742" s="66">
        <f t="shared" si="741"/>
        <v>9</v>
      </c>
      <c r="Z1742" s="66">
        <f t="shared" si="741"/>
        <v>1</v>
      </c>
      <c r="AA1742" s="66">
        <f t="shared" si="741"/>
        <v>1</v>
      </c>
      <c r="AB1742" s="66">
        <f t="shared" si="741"/>
        <v>0</v>
      </c>
      <c r="AC1742" s="66">
        <f t="shared" si="741"/>
        <v>1</v>
      </c>
      <c r="AD1742" s="66">
        <f t="shared" si="741"/>
        <v>7</v>
      </c>
      <c r="AE1742" s="66">
        <f t="shared" si="741"/>
        <v>0</v>
      </c>
      <c r="AF1742" s="67">
        <f t="shared" ref="AF1742:AG1742" si="742">SUM(AF1736:AF1741)</f>
        <v>882</v>
      </c>
      <c r="AG1742" s="67">
        <f t="shared" si="742"/>
        <v>875</v>
      </c>
      <c r="AH1742" s="83"/>
      <c r="AI1742" s="83"/>
      <c r="AJ1742" s="83"/>
      <c r="AK1742" s="83"/>
      <c r="AL1742" s="83"/>
      <c r="AM1742" s="83"/>
      <c r="AN1742" s="83"/>
      <c r="AO1742" s="83"/>
      <c r="AP1742" s="83"/>
      <c r="AQ1742" s="83"/>
      <c r="AR1742" s="83"/>
      <c r="AS1742" s="83"/>
      <c r="AT1742" s="83"/>
      <c r="AU1742" s="83"/>
      <c r="AV1742" s="83"/>
      <c r="AW1742" s="83"/>
      <c r="AX1742" s="83"/>
      <c r="AY1742" s="83"/>
      <c r="AZ1742" s="83"/>
      <c r="BA1742" s="83"/>
      <c r="BB1742" s="83"/>
      <c r="BC1742" s="83"/>
    </row>
    <row r="1743" spans="1:55" s="64" customFormat="1" ht="15.75" x14ac:dyDescent="0.25">
      <c r="A1743" s="97"/>
      <c r="B1743" s="98"/>
      <c r="C1743" s="98"/>
      <c r="D1743" s="98"/>
      <c r="E1743" s="98"/>
      <c r="F1743" s="98"/>
      <c r="G1743" s="98"/>
      <c r="H1743" s="98"/>
      <c r="I1743" s="98"/>
      <c r="J1743" s="98"/>
      <c r="K1743" s="98"/>
      <c r="L1743" s="98"/>
      <c r="M1743" s="98"/>
      <c r="N1743" s="98"/>
      <c r="O1743" s="98"/>
      <c r="P1743" s="98"/>
      <c r="Q1743" s="98"/>
      <c r="R1743" s="98"/>
      <c r="S1743" s="98"/>
      <c r="T1743" s="98"/>
      <c r="U1743" s="98"/>
      <c r="V1743" s="98"/>
      <c r="W1743" s="98"/>
      <c r="X1743" s="98"/>
      <c r="Y1743" s="98"/>
      <c r="Z1743" s="98"/>
      <c r="AA1743" s="98"/>
      <c r="AB1743" s="98"/>
      <c r="AC1743" s="98"/>
      <c r="AD1743" s="98"/>
      <c r="AE1743" s="98"/>
      <c r="AF1743" s="98"/>
      <c r="AG1743" s="99"/>
      <c r="AH1743" s="85"/>
      <c r="AI1743" s="85"/>
      <c r="AJ1743" s="85"/>
      <c r="AK1743" s="85"/>
      <c r="AL1743" s="85"/>
      <c r="AM1743" s="85"/>
      <c r="AN1743" s="85"/>
      <c r="AO1743" s="85"/>
      <c r="AP1743" s="85"/>
      <c r="AQ1743" s="85"/>
      <c r="AR1743" s="85"/>
      <c r="AS1743" s="85"/>
      <c r="AT1743" s="85"/>
      <c r="AU1743" s="85"/>
      <c r="AV1743" s="85"/>
      <c r="AW1743" s="85"/>
      <c r="AX1743" s="85"/>
      <c r="AY1743" s="85"/>
      <c r="AZ1743" s="85"/>
      <c r="BA1743" s="85"/>
      <c r="BB1743" s="85"/>
      <c r="BC1743" s="85"/>
    </row>
    <row r="1744" spans="1:55" ht="15.75" x14ac:dyDescent="0.25">
      <c r="A1744" s="8" t="s">
        <v>2201</v>
      </c>
      <c r="B1744" s="8" t="s">
        <v>2287</v>
      </c>
      <c r="C1744" s="9" t="s">
        <v>2227</v>
      </c>
      <c r="D1744" s="10">
        <v>14</v>
      </c>
      <c r="E1744" s="2" t="s">
        <v>2351</v>
      </c>
      <c r="F1744" s="2" t="s">
        <v>2352</v>
      </c>
      <c r="G1744" s="2">
        <v>1</v>
      </c>
      <c r="H1744" s="2">
        <v>82</v>
      </c>
      <c r="I1744" s="2">
        <v>1</v>
      </c>
      <c r="J1744" s="2">
        <v>0</v>
      </c>
      <c r="K1744" s="2">
        <v>0</v>
      </c>
      <c r="L1744" s="2">
        <v>0</v>
      </c>
      <c r="M1744" s="2">
        <v>1</v>
      </c>
      <c r="N1744" s="2">
        <v>0</v>
      </c>
      <c r="O1744" s="2">
        <v>0</v>
      </c>
      <c r="P1744" s="2">
        <v>0</v>
      </c>
      <c r="Q1744" s="2">
        <v>0</v>
      </c>
      <c r="R1744" s="2">
        <v>0</v>
      </c>
      <c r="S1744" s="2">
        <v>0</v>
      </c>
      <c r="T1744" s="2">
        <v>0</v>
      </c>
      <c r="U1744" s="2">
        <v>42</v>
      </c>
      <c r="V1744" s="2">
        <v>1</v>
      </c>
      <c r="W1744" s="2">
        <v>0</v>
      </c>
      <c r="X1744" s="9">
        <v>0</v>
      </c>
      <c r="Y1744" s="9">
        <v>0</v>
      </c>
      <c r="Z1744" s="9">
        <v>0</v>
      </c>
      <c r="AA1744" s="9">
        <v>0</v>
      </c>
      <c r="AB1744" s="9">
        <v>0</v>
      </c>
      <c r="AC1744" s="9">
        <v>0</v>
      </c>
      <c r="AD1744" s="9">
        <v>2</v>
      </c>
      <c r="AE1744" s="42">
        <v>0</v>
      </c>
      <c r="AF1744" s="25">
        <f>G1744+H1744+I1744+J1744+K1744+L1744+M1744+N1744+O1744+P1744+Q1744+R1744+S1744+T1744+U1744+V1744+W1744+X1744+Y1744+Z1744+AA1744+AB1744+AC1744+AD1744</f>
        <v>130</v>
      </c>
      <c r="AG1744" s="25">
        <f t="shared" ref="AG1744:AG1747" si="743">G1744+H1744+I1744+J1744+K1744+L1744+M1744+N1744+O1744+P1744+Q1744+R1744+S1744+T1744+U1744+V1744+W1744+X1744+Z1744+Y1744+AA1744+AB1744+AC1744</f>
        <v>128</v>
      </c>
    </row>
    <row r="1745" spans="1:55" ht="15.75" x14ac:dyDescent="0.25">
      <c r="A1745" s="8" t="s">
        <v>2201</v>
      </c>
      <c r="B1745" s="8" t="s">
        <v>2287</v>
      </c>
      <c r="C1745" s="9" t="s">
        <v>2227</v>
      </c>
      <c r="D1745" s="10">
        <v>14</v>
      </c>
      <c r="E1745" s="2" t="s">
        <v>2353</v>
      </c>
      <c r="F1745" s="2" t="s">
        <v>2354</v>
      </c>
      <c r="G1745" s="2">
        <v>1</v>
      </c>
      <c r="H1745" s="2">
        <v>20</v>
      </c>
      <c r="I1745" s="2">
        <v>0</v>
      </c>
      <c r="J1745" s="2">
        <v>0</v>
      </c>
      <c r="K1745" s="2">
        <v>0</v>
      </c>
      <c r="L1745" s="2">
        <v>0</v>
      </c>
      <c r="M1745" s="2">
        <v>1</v>
      </c>
      <c r="N1745" s="2">
        <v>0</v>
      </c>
      <c r="O1745" s="2">
        <v>0</v>
      </c>
      <c r="P1745" s="2">
        <v>0</v>
      </c>
      <c r="Q1745" s="2">
        <v>0</v>
      </c>
      <c r="R1745" s="2">
        <v>0</v>
      </c>
      <c r="S1745" s="2">
        <v>0</v>
      </c>
      <c r="T1745" s="2">
        <v>0</v>
      </c>
      <c r="U1745" s="2">
        <v>40</v>
      </c>
      <c r="V1745" s="2">
        <v>0</v>
      </c>
      <c r="W1745" s="2">
        <v>0</v>
      </c>
      <c r="X1745" s="9">
        <v>0</v>
      </c>
      <c r="Y1745" s="9">
        <v>0</v>
      </c>
      <c r="Z1745" s="9">
        <v>0</v>
      </c>
      <c r="AA1745" s="9">
        <v>0</v>
      </c>
      <c r="AB1745" s="9">
        <v>0</v>
      </c>
      <c r="AC1745" s="9">
        <v>0</v>
      </c>
      <c r="AD1745" s="9">
        <v>0</v>
      </c>
      <c r="AE1745" s="42">
        <v>0</v>
      </c>
      <c r="AF1745" s="25">
        <f t="shared" ref="AF1745:AF1747" si="744">G1745+H1745+I1745+J1745+K1745+L1745+M1745+N1745+O1745+P1745+Q1745+R1745+S1745+T1745+U1745+V1745+W1745+X1745+Y1745+Z1745+AA1745+AB1745+AC1745+AD1745</f>
        <v>62</v>
      </c>
      <c r="AG1745" s="25">
        <f t="shared" si="743"/>
        <v>62</v>
      </c>
    </row>
    <row r="1746" spans="1:55" ht="15.75" x14ac:dyDescent="0.25">
      <c r="A1746" s="8" t="s">
        <v>2201</v>
      </c>
      <c r="B1746" s="8" t="s">
        <v>2287</v>
      </c>
      <c r="C1746" s="9" t="s">
        <v>2227</v>
      </c>
      <c r="D1746" s="10">
        <v>14</v>
      </c>
      <c r="E1746" s="2" t="s">
        <v>2355</v>
      </c>
      <c r="F1746" s="2" t="s">
        <v>2356</v>
      </c>
      <c r="G1746" s="2">
        <v>1</v>
      </c>
      <c r="H1746" s="2">
        <v>55</v>
      </c>
      <c r="I1746" s="2">
        <v>0</v>
      </c>
      <c r="J1746" s="2">
        <v>0</v>
      </c>
      <c r="K1746" s="2">
        <v>1</v>
      </c>
      <c r="L1746" s="2">
        <v>1</v>
      </c>
      <c r="M1746" s="2">
        <v>0</v>
      </c>
      <c r="N1746" s="2">
        <v>1</v>
      </c>
      <c r="O1746" s="2">
        <v>0</v>
      </c>
      <c r="P1746" s="2">
        <v>0</v>
      </c>
      <c r="Q1746" s="2">
        <v>0</v>
      </c>
      <c r="R1746" s="2">
        <v>0</v>
      </c>
      <c r="S1746" s="2">
        <v>0</v>
      </c>
      <c r="T1746" s="2">
        <v>0</v>
      </c>
      <c r="U1746" s="2">
        <v>113</v>
      </c>
      <c r="V1746" s="2">
        <v>0</v>
      </c>
      <c r="W1746" s="2">
        <v>0</v>
      </c>
      <c r="X1746" s="9">
        <v>0</v>
      </c>
      <c r="Y1746" s="9">
        <v>1</v>
      </c>
      <c r="Z1746" s="9">
        <v>0</v>
      </c>
      <c r="AA1746" s="9">
        <v>0</v>
      </c>
      <c r="AB1746" s="9">
        <v>0</v>
      </c>
      <c r="AC1746" s="9">
        <v>0</v>
      </c>
      <c r="AD1746" s="9">
        <v>3</v>
      </c>
      <c r="AE1746" s="42">
        <v>0</v>
      </c>
      <c r="AF1746" s="25">
        <f t="shared" si="744"/>
        <v>176</v>
      </c>
      <c r="AG1746" s="25">
        <f t="shared" si="743"/>
        <v>173</v>
      </c>
    </row>
    <row r="1747" spans="1:55" ht="15.75" x14ac:dyDescent="0.25">
      <c r="A1747" s="8" t="s">
        <v>2201</v>
      </c>
      <c r="B1747" s="8" t="s">
        <v>2287</v>
      </c>
      <c r="C1747" s="9" t="s">
        <v>2227</v>
      </c>
      <c r="D1747" s="10">
        <v>14</v>
      </c>
      <c r="E1747" s="2" t="s">
        <v>2357</v>
      </c>
      <c r="F1747" s="2" t="s">
        <v>2358</v>
      </c>
      <c r="G1747" s="2">
        <v>1</v>
      </c>
      <c r="H1747" s="2">
        <v>68</v>
      </c>
      <c r="I1747" s="2">
        <v>1</v>
      </c>
      <c r="J1747" s="2">
        <v>0</v>
      </c>
      <c r="K1747" s="2">
        <v>0</v>
      </c>
      <c r="L1747" s="2">
        <v>0</v>
      </c>
      <c r="M1747" s="2">
        <v>0</v>
      </c>
      <c r="N1747" s="2">
        <v>2</v>
      </c>
      <c r="O1747" s="2">
        <v>0</v>
      </c>
      <c r="P1747" s="2">
        <v>0</v>
      </c>
      <c r="Q1747" s="2">
        <v>0</v>
      </c>
      <c r="R1747" s="2">
        <v>0</v>
      </c>
      <c r="S1747" s="2">
        <v>0</v>
      </c>
      <c r="T1747" s="2">
        <v>0</v>
      </c>
      <c r="U1747" s="2">
        <v>220</v>
      </c>
      <c r="V1747" s="2">
        <v>2</v>
      </c>
      <c r="W1747" s="2">
        <v>1</v>
      </c>
      <c r="X1747" s="9">
        <v>0</v>
      </c>
      <c r="Y1747" s="9">
        <v>0</v>
      </c>
      <c r="Z1747" s="9">
        <v>0</v>
      </c>
      <c r="AA1747" s="9">
        <v>1</v>
      </c>
      <c r="AB1747" s="9">
        <v>0</v>
      </c>
      <c r="AC1747" s="9">
        <v>1</v>
      </c>
      <c r="AD1747" s="9">
        <v>1</v>
      </c>
      <c r="AE1747" s="42">
        <v>0</v>
      </c>
      <c r="AF1747" s="25">
        <f t="shared" si="744"/>
        <v>298</v>
      </c>
      <c r="AG1747" s="25">
        <f t="shared" si="743"/>
        <v>297</v>
      </c>
    </row>
    <row r="1748" spans="1:55" s="26" customFormat="1" ht="15.75" x14ac:dyDescent="0.25">
      <c r="A1748" s="60"/>
      <c r="B1748" s="60"/>
      <c r="C1748" s="61"/>
      <c r="D1748" s="62"/>
      <c r="E1748" s="23" t="s">
        <v>11</v>
      </c>
      <c r="F1748" s="66" t="s">
        <v>10</v>
      </c>
      <c r="G1748" s="66">
        <f>SUM(G1744:G1747)</f>
        <v>4</v>
      </c>
      <c r="H1748" s="66">
        <f t="shared" ref="H1748:AE1748" si="745">SUM(H1744:H1747)</f>
        <v>225</v>
      </c>
      <c r="I1748" s="66">
        <f t="shared" si="745"/>
        <v>2</v>
      </c>
      <c r="J1748" s="66">
        <f t="shared" si="745"/>
        <v>0</v>
      </c>
      <c r="K1748" s="66">
        <f t="shared" si="745"/>
        <v>1</v>
      </c>
      <c r="L1748" s="66">
        <f t="shared" si="745"/>
        <v>1</v>
      </c>
      <c r="M1748" s="66">
        <f t="shared" si="745"/>
        <v>2</v>
      </c>
      <c r="N1748" s="66">
        <f t="shared" si="745"/>
        <v>3</v>
      </c>
      <c r="O1748" s="66">
        <f t="shared" si="745"/>
        <v>0</v>
      </c>
      <c r="P1748" s="66">
        <f t="shared" si="745"/>
        <v>0</v>
      </c>
      <c r="Q1748" s="66">
        <f t="shared" si="745"/>
        <v>0</v>
      </c>
      <c r="R1748" s="66">
        <f t="shared" si="745"/>
        <v>0</v>
      </c>
      <c r="S1748" s="66">
        <f t="shared" si="745"/>
        <v>0</v>
      </c>
      <c r="T1748" s="66">
        <f t="shared" si="745"/>
        <v>0</v>
      </c>
      <c r="U1748" s="66">
        <f t="shared" si="745"/>
        <v>415</v>
      </c>
      <c r="V1748" s="66">
        <f t="shared" si="745"/>
        <v>3</v>
      </c>
      <c r="W1748" s="66">
        <f t="shared" si="745"/>
        <v>1</v>
      </c>
      <c r="X1748" s="66">
        <f t="shared" si="745"/>
        <v>0</v>
      </c>
      <c r="Y1748" s="66">
        <f t="shared" si="745"/>
        <v>1</v>
      </c>
      <c r="Z1748" s="66">
        <f t="shared" si="745"/>
        <v>0</v>
      </c>
      <c r="AA1748" s="66">
        <f t="shared" si="745"/>
        <v>1</v>
      </c>
      <c r="AB1748" s="66">
        <f t="shared" si="745"/>
        <v>0</v>
      </c>
      <c r="AC1748" s="66">
        <f t="shared" si="745"/>
        <v>1</v>
      </c>
      <c r="AD1748" s="66">
        <f t="shared" si="745"/>
        <v>6</v>
      </c>
      <c r="AE1748" s="66">
        <f t="shared" si="745"/>
        <v>0</v>
      </c>
      <c r="AF1748" s="67">
        <f t="shared" ref="AF1748:AG1748" si="746">SUM(AF1744:AF1747)</f>
        <v>666</v>
      </c>
      <c r="AG1748" s="67">
        <f t="shared" si="746"/>
        <v>660</v>
      </c>
      <c r="AH1748" s="83"/>
      <c r="AI1748" s="83"/>
      <c r="AJ1748" s="83"/>
      <c r="AK1748" s="83"/>
      <c r="AL1748" s="83"/>
      <c r="AM1748" s="83"/>
      <c r="AN1748" s="83"/>
      <c r="AO1748" s="83"/>
      <c r="AP1748" s="83"/>
      <c r="AQ1748" s="83"/>
      <c r="AR1748" s="83"/>
      <c r="AS1748" s="83"/>
      <c r="AT1748" s="83"/>
      <c r="AU1748" s="83"/>
      <c r="AV1748" s="83"/>
      <c r="AW1748" s="83"/>
      <c r="AX1748" s="83"/>
      <c r="AY1748" s="83"/>
      <c r="AZ1748" s="83"/>
      <c r="BA1748" s="83"/>
      <c r="BB1748" s="83"/>
      <c r="BC1748" s="83"/>
    </row>
    <row r="1749" spans="1:55" s="64" customFormat="1" ht="18.75" customHeight="1" x14ac:dyDescent="0.25">
      <c r="A1749" s="97"/>
      <c r="B1749" s="98"/>
      <c r="C1749" s="98"/>
      <c r="D1749" s="98"/>
      <c r="E1749" s="98"/>
      <c r="F1749" s="98"/>
      <c r="G1749" s="98"/>
      <c r="H1749" s="98"/>
      <c r="I1749" s="98"/>
      <c r="J1749" s="98"/>
      <c r="K1749" s="98"/>
      <c r="L1749" s="98"/>
      <c r="M1749" s="98"/>
      <c r="N1749" s="98"/>
      <c r="O1749" s="98"/>
      <c r="P1749" s="98"/>
      <c r="Q1749" s="98"/>
      <c r="R1749" s="98"/>
      <c r="S1749" s="98"/>
      <c r="T1749" s="98"/>
      <c r="U1749" s="98"/>
      <c r="V1749" s="98"/>
      <c r="W1749" s="98"/>
      <c r="X1749" s="98"/>
      <c r="Y1749" s="98"/>
      <c r="Z1749" s="98"/>
      <c r="AA1749" s="98"/>
      <c r="AB1749" s="98"/>
      <c r="AC1749" s="98"/>
      <c r="AD1749" s="98"/>
      <c r="AE1749" s="98"/>
      <c r="AF1749" s="98"/>
      <c r="AG1749" s="99"/>
      <c r="AH1749" s="85"/>
      <c r="AI1749" s="85"/>
      <c r="AJ1749" s="85"/>
      <c r="AK1749" s="85"/>
      <c r="AL1749" s="85"/>
      <c r="AM1749" s="85"/>
      <c r="AN1749" s="85"/>
      <c r="AO1749" s="85"/>
      <c r="AP1749" s="85"/>
      <c r="AQ1749" s="85"/>
      <c r="AR1749" s="85"/>
      <c r="AS1749" s="85"/>
      <c r="AT1749" s="85"/>
      <c r="AU1749" s="85"/>
      <c r="AV1749" s="85"/>
      <c r="AW1749" s="85"/>
      <c r="AX1749" s="85"/>
      <c r="AY1749" s="85"/>
      <c r="AZ1749" s="85"/>
      <c r="BA1749" s="85"/>
      <c r="BB1749" s="85"/>
      <c r="BC1749" s="85"/>
    </row>
    <row r="1750" spans="1:55" s="27" customFormat="1" ht="18.75" x14ac:dyDescent="0.3">
      <c r="A1750" s="71"/>
      <c r="B1750" s="72"/>
      <c r="C1750" s="72" t="s">
        <v>2359</v>
      </c>
      <c r="D1750" s="73"/>
      <c r="E1750" s="74"/>
      <c r="F1750" s="68"/>
      <c r="G1750" s="75">
        <f>G1748+G1742+G1734+G1729+G1723+G1718+G1709+G1702</f>
        <v>66</v>
      </c>
      <c r="H1750" s="75">
        <f t="shared" ref="H1750:AG1750" si="747">H1748+H1742+H1734+H1729+H1723+H1718+H1709+H1702</f>
        <v>3642</v>
      </c>
      <c r="I1750" s="75">
        <f t="shared" si="747"/>
        <v>23</v>
      </c>
      <c r="J1750" s="75">
        <f t="shared" si="747"/>
        <v>1</v>
      </c>
      <c r="K1750" s="75">
        <f t="shared" si="747"/>
        <v>5</v>
      </c>
      <c r="L1750" s="75">
        <f t="shared" si="747"/>
        <v>24</v>
      </c>
      <c r="M1750" s="75">
        <f t="shared" si="747"/>
        <v>14</v>
      </c>
      <c r="N1750" s="75">
        <f t="shared" si="747"/>
        <v>62</v>
      </c>
      <c r="O1750" s="75">
        <f t="shared" si="747"/>
        <v>4</v>
      </c>
      <c r="P1750" s="75">
        <f t="shared" si="747"/>
        <v>5</v>
      </c>
      <c r="Q1750" s="75">
        <f t="shared" si="747"/>
        <v>4</v>
      </c>
      <c r="R1750" s="75">
        <f t="shared" si="747"/>
        <v>3</v>
      </c>
      <c r="S1750" s="75">
        <f t="shared" si="747"/>
        <v>0</v>
      </c>
      <c r="T1750" s="75">
        <f t="shared" si="747"/>
        <v>7</v>
      </c>
      <c r="U1750" s="75">
        <f t="shared" si="747"/>
        <v>7839</v>
      </c>
      <c r="V1750" s="75">
        <f t="shared" si="747"/>
        <v>57</v>
      </c>
      <c r="W1750" s="75">
        <f t="shared" si="747"/>
        <v>4</v>
      </c>
      <c r="X1750" s="75">
        <f t="shared" si="747"/>
        <v>19</v>
      </c>
      <c r="Y1750" s="75">
        <f t="shared" si="747"/>
        <v>29</v>
      </c>
      <c r="Z1750" s="75">
        <f t="shared" si="747"/>
        <v>11</v>
      </c>
      <c r="AA1750" s="75">
        <f t="shared" si="747"/>
        <v>9</v>
      </c>
      <c r="AB1750" s="75">
        <f t="shared" si="747"/>
        <v>8</v>
      </c>
      <c r="AC1750" s="75">
        <f t="shared" si="747"/>
        <v>11</v>
      </c>
      <c r="AD1750" s="75">
        <f t="shared" si="747"/>
        <v>204</v>
      </c>
      <c r="AE1750" s="75">
        <f t="shared" si="747"/>
        <v>0</v>
      </c>
      <c r="AF1750" s="75">
        <f t="shared" si="747"/>
        <v>12051</v>
      </c>
      <c r="AG1750" s="75">
        <f t="shared" si="747"/>
        <v>11847</v>
      </c>
      <c r="AH1750" s="81"/>
      <c r="AI1750" s="81"/>
      <c r="AJ1750" s="81"/>
      <c r="AK1750" s="81"/>
      <c r="AL1750" s="81"/>
      <c r="AM1750" s="81"/>
      <c r="AN1750" s="81"/>
      <c r="AO1750" s="81"/>
      <c r="AP1750" s="81"/>
      <c r="AQ1750" s="81"/>
      <c r="AR1750" s="81"/>
      <c r="AS1750" s="81"/>
      <c r="AT1750" s="81"/>
      <c r="AU1750" s="81"/>
      <c r="AV1750" s="81"/>
      <c r="AW1750" s="81"/>
      <c r="AX1750" s="81"/>
      <c r="AY1750" s="81"/>
      <c r="AZ1750" s="81"/>
      <c r="BA1750" s="81"/>
      <c r="BB1750" s="81"/>
      <c r="BC1750" s="81"/>
    </row>
    <row r="1751" spans="1:55" s="22" customFormat="1" ht="21" x14ac:dyDescent="0.35">
      <c r="A1751" s="93" t="s">
        <v>2381</v>
      </c>
      <c r="B1751" s="93"/>
      <c r="C1751" s="93"/>
      <c r="D1751" s="93"/>
      <c r="E1751" s="93"/>
      <c r="F1751" s="93"/>
      <c r="G1751" s="76">
        <f t="shared" ref="G1751:AG1751" si="748">G1750+G1696+G1633+G1507+G1421+G1343+G1285+G1212+G1143+G1061+G1016+G961+G897+G836+G770+G679+G612+G541+G457+G291+G221+G111+G64</f>
        <v>1681</v>
      </c>
      <c r="H1751" s="76">
        <f t="shared" si="748"/>
        <v>189024</v>
      </c>
      <c r="I1751" s="76">
        <f t="shared" si="748"/>
        <v>949</v>
      </c>
      <c r="J1751" s="76">
        <f t="shared" si="748"/>
        <v>194</v>
      </c>
      <c r="K1751" s="76">
        <f t="shared" si="748"/>
        <v>204</v>
      </c>
      <c r="L1751" s="76">
        <f t="shared" si="748"/>
        <v>734</v>
      </c>
      <c r="M1751" s="76">
        <f t="shared" si="748"/>
        <v>590</v>
      </c>
      <c r="N1751" s="76">
        <f t="shared" si="748"/>
        <v>2296</v>
      </c>
      <c r="O1751" s="76">
        <f t="shared" si="748"/>
        <v>218</v>
      </c>
      <c r="P1751" s="76">
        <f t="shared" si="748"/>
        <v>204</v>
      </c>
      <c r="Q1751" s="76">
        <f t="shared" si="748"/>
        <v>186</v>
      </c>
      <c r="R1751" s="76">
        <f t="shared" si="748"/>
        <v>112</v>
      </c>
      <c r="S1751" s="76">
        <f t="shared" si="748"/>
        <v>105</v>
      </c>
      <c r="T1751" s="76">
        <f t="shared" si="748"/>
        <v>302</v>
      </c>
      <c r="U1751" s="76">
        <f t="shared" si="748"/>
        <v>334617</v>
      </c>
      <c r="V1751" s="76">
        <f t="shared" si="748"/>
        <v>1166</v>
      </c>
      <c r="W1751" s="76">
        <f t="shared" si="748"/>
        <v>177</v>
      </c>
      <c r="X1751" s="76">
        <f t="shared" si="748"/>
        <v>451</v>
      </c>
      <c r="Y1751" s="76">
        <f t="shared" si="748"/>
        <v>972</v>
      </c>
      <c r="Z1751" s="76">
        <f t="shared" si="748"/>
        <v>330</v>
      </c>
      <c r="AA1751" s="76">
        <f t="shared" si="748"/>
        <v>308</v>
      </c>
      <c r="AB1751" s="76">
        <f t="shared" si="748"/>
        <v>274</v>
      </c>
      <c r="AC1751" s="76">
        <f t="shared" si="748"/>
        <v>366</v>
      </c>
      <c r="AD1751" s="76">
        <f t="shared" si="748"/>
        <v>6794</v>
      </c>
      <c r="AE1751" s="76">
        <f t="shared" si="748"/>
        <v>2</v>
      </c>
      <c r="AF1751" s="76">
        <f t="shared" si="748"/>
        <v>542254</v>
      </c>
      <c r="AG1751" s="76">
        <f t="shared" si="748"/>
        <v>535460</v>
      </c>
      <c r="AH1751" s="80"/>
      <c r="AI1751" s="80"/>
      <c r="AJ1751" s="80"/>
      <c r="AK1751" s="80"/>
      <c r="AL1751" s="80"/>
      <c r="AM1751" s="80"/>
      <c r="AN1751" s="80"/>
      <c r="AO1751" s="80"/>
      <c r="AP1751" s="80"/>
      <c r="AQ1751" s="80"/>
      <c r="AR1751" s="80"/>
      <c r="AS1751" s="80"/>
      <c r="AT1751" s="80"/>
      <c r="AU1751" s="80"/>
      <c r="AV1751" s="80"/>
      <c r="AW1751" s="80"/>
      <c r="AX1751" s="80"/>
      <c r="AY1751" s="80"/>
      <c r="AZ1751" s="80"/>
      <c r="BA1751" s="80"/>
      <c r="BB1751" s="80"/>
      <c r="BC1751" s="80"/>
    </row>
    <row r="1754" spans="1:55" ht="19.5" x14ac:dyDescent="0.25">
      <c r="F1754" s="92" t="s">
        <v>2499</v>
      </c>
      <c r="G1754" s="92"/>
      <c r="H1754" s="92"/>
      <c r="I1754" s="92"/>
      <c r="J1754" s="92"/>
      <c r="K1754" s="92"/>
      <c r="L1754" s="92"/>
      <c r="M1754" s="92"/>
      <c r="N1754" s="92"/>
      <c r="O1754" s="92"/>
      <c r="P1754" s="92"/>
      <c r="Q1754" s="92"/>
      <c r="R1754" s="92"/>
      <c r="S1754" s="92"/>
      <c r="T1754" s="92"/>
      <c r="U1754" s="92"/>
      <c r="V1754" s="92"/>
      <c r="W1754" s="92"/>
      <c r="X1754" s="92"/>
      <c r="Y1754" s="92"/>
      <c r="Z1754" s="92"/>
      <c r="AA1754" s="92"/>
      <c r="AB1754" s="92"/>
      <c r="AC1754" s="92"/>
      <c r="AD1754" s="92"/>
      <c r="AE1754" s="92"/>
      <c r="AF1754" s="92"/>
      <c r="AG1754" s="92"/>
    </row>
    <row r="1756" spans="1:55" ht="222" customHeight="1" x14ac:dyDescent="0.25">
      <c r="F1756" s="35" t="s">
        <v>2498</v>
      </c>
      <c r="G1756" s="19" t="str">
        <f t="shared" ref="G1756:AG1756" si="749">G3</f>
        <v>Busha Joseph Makamba
FreeZim Congress</v>
      </c>
      <c r="H1756" s="19" t="str">
        <f t="shared" si="749"/>
        <v>Chamisa Nelson
Movement for Democratic Change Alliance</v>
      </c>
      <c r="I1756" s="19" t="str">
        <f t="shared" si="749"/>
        <v>Chikanga Everisto Washington
Rebuild Zimbabwe</v>
      </c>
      <c r="J1756" s="19" t="str">
        <f t="shared" si="749"/>
        <v>Dzapasi Melbah
#1980 Freedom Movement Zimbabwe</v>
      </c>
      <c r="K1756" s="19" t="str">
        <f t="shared" si="749"/>
        <v>Gava Mapfumo Peter
United Democratic Front</v>
      </c>
      <c r="L1756" s="19" t="str">
        <f t="shared" si="749"/>
        <v>Hlabangana Kwanele
Republican Party of Zimbabwe</v>
      </c>
      <c r="M1756" s="19" t="str">
        <f t="shared" si="749"/>
        <v>Kasiyamhuru Blessing
Zimbabwe Partnership for Prosperity</v>
      </c>
      <c r="N1756" s="19" t="str">
        <f t="shared" si="749"/>
        <v>Khupe Thokozani
Movement for Democratic Change</v>
      </c>
      <c r="O1756" s="19" t="str">
        <f t="shared" si="749"/>
        <v>Madhuku Lovemore
National Constitutional Assembly</v>
      </c>
      <c r="P1756" s="19" t="str">
        <f t="shared" si="749"/>
        <v>Mangoma Elton Steers
Coalition of Democrats</v>
      </c>
      <c r="Q1756" s="19" t="str">
        <f t="shared" si="749"/>
        <v>Manyika Noah Ngoni
Build Zimbabwe Alliance</v>
      </c>
      <c r="R1756" s="19" t="str">
        <f t="shared" si="749"/>
        <v>Mapfumo-Chiguvare Tonderai Johannes Timothy
People's Progressive Party Zimbabwe</v>
      </c>
      <c r="S1756" s="19" t="str">
        <f t="shared" si="749"/>
        <v>Mariyacha Violet
United Democracy Movement</v>
      </c>
      <c r="T1756" s="19" t="str">
        <f t="shared" si="749"/>
        <v>Mhambi-Hove Divine
national Alliance of Patriotic and Democratic Republicans</v>
      </c>
      <c r="U1756" s="19" t="str">
        <f t="shared" si="749"/>
        <v>Mnangagwa Emmerson Dambudzo
Zimbabwe African National Union Patriotic Front</v>
      </c>
      <c r="V1756" s="19" t="str">
        <f t="shared" si="749"/>
        <v>Moyo Nkosana Donald
Alliance for the People's Agenda</v>
      </c>
      <c r="W1756" s="19" t="str">
        <f t="shared" si="749"/>
        <v>Mteki Bryn Taurai
Independent</v>
      </c>
      <c r="X1756" s="19" t="str">
        <f t="shared" si="749"/>
        <v>Mugadza Willard Tawonezvi
Bethel Christian Party</v>
      </c>
      <c r="Y1756" s="19" t="str">
        <f t="shared" si="749"/>
        <v>Mujuru Joice Teurai Ropa
People's Rainbow Coalition</v>
      </c>
      <c r="Z1756" s="19" t="str">
        <f t="shared" si="749"/>
        <v>Munyanduri Tendai Peter
New Patriotic Front</v>
      </c>
      <c r="AA1756" s="19" t="str">
        <f t="shared" si="749"/>
        <v>Mutinhiri Ambrose
National Patriotic Front</v>
      </c>
      <c r="AB1756" s="19" t="str">
        <f t="shared" si="749"/>
        <v>Shumba Kuzozvirava Daniel
United Democratic Alliance</v>
      </c>
      <c r="AC1756" s="19" t="str">
        <f t="shared" si="749"/>
        <v>Wilson Harry Peter
Democratic Opposition Party</v>
      </c>
      <c r="AD1756" s="19" t="str">
        <f t="shared" si="749"/>
        <v xml:space="preserve">Total Votes Rejected </v>
      </c>
      <c r="AE1756" s="19" t="str">
        <f t="shared" si="749"/>
        <v>Ballot Paper Unaccounted for</v>
      </c>
      <c r="AF1756" s="19" t="str">
        <f t="shared" si="749"/>
        <v>Total Votes Cast</v>
      </c>
      <c r="AG1756" s="19" t="str">
        <f t="shared" si="749"/>
        <v>Total Valid Votes Cast</v>
      </c>
    </row>
    <row r="1757" spans="1:55" s="17" customFormat="1" ht="30.75" customHeight="1" x14ac:dyDescent="0.25">
      <c r="D1757" s="63"/>
      <c r="F1757" s="16" t="s">
        <v>2479</v>
      </c>
      <c r="G1757" s="20">
        <f t="shared" ref="G1757:AG1757" si="750">G64</f>
        <v>96</v>
      </c>
      <c r="H1757" s="20">
        <f t="shared" si="750"/>
        <v>5865</v>
      </c>
      <c r="I1757" s="20">
        <f t="shared" si="750"/>
        <v>59</v>
      </c>
      <c r="J1757" s="20">
        <f t="shared" si="750"/>
        <v>6</v>
      </c>
      <c r="K1757" s="20">
        <f t="shared" si="750"/>
        <v>15</v>
      </c>
      <c r="L1757" s="20">
        <f t="shared" si="750"/>
        <v>29</v>
      </c>
      <c r="M1757" s="20">
        <f t="shared" si="750"/>
        <v>21</v>
      </c>
      <c r="N1757" s="20">
        <f t="shared" si="750"/>
        <v>123</v>
      </c>
      <c r="O1757" s="20">
        <f t="shared" si="750"/>
        <v>5</v>
      </c>
      <c r="P1757" s="20">
        <f t="shared" si="750"/>
        <v>9</v>
      </c>
      <c r="Q1757" s="20">
        <f t="shared" si="750"/>
        <v>19</v>
      </c>
      <c r="R1757" s="20">
        <f t="shared" si="750"/>
        <v>5</v>
      </c>
      <c r="S1757" s="20">
        <f t="shared" si="750"/>
        <v>3</v>
      </c>
      <c r="T1757" s="20">
        <f t="shared" si="750"/>
        <v>20</v>
      </c>
      <c r="U1757" s="20">
        <f t="shared" si="750"/>
        <v>7314</v>
      </c>
      <c r="V1757" s="20">
        <f t="shared" si="750"/>
        <v>85</v>
      </c>
      <c r="W1757" s="20">
        <f t="shared" si="750"/>
        <v>11</v>
      </c>
      <c r="X1757" s="20">
        <f t="shared" si="750"/>
        <v>27</v>
      </c>
      <c r="Y1757" s="20">
        <f t="shared" si="750"/>
        <v>78</v>
      </c>
      <c r="Z1757" s="20">
        <f t="shared" si="750"/>
        <v>18</v>
      </c>
      <c r="AA1757" s="20">
        <f t="shared" si="750"/>
        <v>6</v>
      </c>
      <c r="AB1757" s="20">
        <f t="shared" si="750"/>
        <v>16</v>
      </c>
      <c r="AC1757" s="20">
        <f t="shared" si="750"/>
        <v>20</v>
      </c>
      <c r="AD1757" s="20">
        <f t="shared" si="750"/>
        <v>180</v>
      </c>
      <c r="AE1757" s="20">
        <f t="shared" si="750"/>
        <v>0</v>
      </c>
      <c r="AF1757" s="20">
        <f t="shared" si="750"/>
        <v>14030</v>
      </c>
      <c r="AG1757" s="20">
        <f t="shared" si="750"/>
        <v>13850</v>
      </c>
      <c r="AH1757" s="86"/>
      <c r="AI1757" s="86"/>
      <c r="AJ1757" s="86"/>
      <c r="AK1757" s="86"/>
      <c r="AL1757" s="86"/>
      <c r="AM1757" s="86"/>
      <c r="AN1757" s="86"/>
      <c r="AO1757" s="86"/>
      <c r="AP1757" s="86"/>
      <c r="AQ1757" s="86"/>
      <c r="AR1757" s="86"/>
      <c r="AS1757" s="86"/>
      <c r="AT1757" s="86"/>
      <c r="AU1757" s="86"/>
      <c r="AV1757" s="86"/>
      <c r="AW1757" s="86"/>
      <c r="AX1757" s="86"/>
      <c r="AY1757" s="86"/>
      <c r="AZ1757" s="86"/>
      <c r="BA1757" s="86"/>
      <c r="BB1757" s="86"/>
      <c r="BC1757" s="86"/>
    </row>
    <row r="1758" spans="1:55" s="17" customFormat="1" ht="30.75" customHeight="1" x14ac:dyDescent="0.25">
      <c r="D1758" s="63"/>
      <c r="F1758" s="16" t="s">
        <v>2480</v>
      </c>
      <c r="G1758" s="20">
        <f t="shared" ref="G1758:AG1758" si="751">G111</f>
        <v>95</v>
      </c>
      <c r="H1758" s="20">
        <f t="shared" si="751"/>
        <v>4545</v>
      </c>
      <c r="I1758" s="20">
        <f t="shared" si="751"/>
        <v>63</v>
      </c>
      <c r="J1758" s="20">
        <f t="shared" si="751"/>
        <v>9</v>
      </c>
      <c r="K1758" s="20">
        <f t="shared" si="751"/>
        <v>5</v>
      </c>
      <c r="L1758" s="20">
        <f t="shared" si="751"/>
        <v>46</v>
      </c>
      <c r="M1758" s="20">
        <f t="shared" si="751"/>
        <v>37</v>
      </c>
      <c r="N1758" s="20">
        <f t="shared" si="751"/>
        <v>148</v>
      </c>
      <c r="O1758" s="20">
        <f t="shared" si="751"/>
        <v>4</v>
      </c>
      <c r="P1758" s="20">
        <f t="shared" si="751"/>
        <v>6</v>
      </c>
      <c r="Q1758" s="20">
        <f t="shared" si="751"/>
        <v>10</v>
      </c>
      <c r="R1758" s="20">
        <f t="shared" si="751"/>
        <v>2</v>
      </c>
      <c r="S1758" s="20">
        <f t="shared" si="751"/>
        <v>9</v>
      </c>
      <c r="T1758" s="20">
        <f t="shared" si="751"/>
        <v>10</v>
      </c>
      <c r="U1758" s="20">
        <f t="shared" si="751"/>
        <v>6761</v>
      </c>
      <c r="V1758" s="20">
        <f t="shared" si="751"/>
        <v>53</v>
      </c>
      <c r="W1758" s="20">
        <f t="shared" si="751"/>
        <v>8</v>
      </c>
      <c r="X1758" s="20">
        <f t="shared" si="751"/>
        <v>29</v>
      </c>
      <c r="Y1758" s="20">
        <f t="shared" si="751"/>
        <v>119</v>
      </c>
      <c r="Z1758" s="20">
        <f t="shared" si="751"/>
        <v>16</v>
      </c>
      <c r="AA1758" s="20">
        <f t="shared" si="751"/>
        <v>11</v>
      </c>
      <c r="AB1758" s="20">
        <f t="shared" si="751"/>
        <v>12</v>
      </c>
      <c r="AC1758" s="20">
        <f t="shared" si="751"/>
        <v>28</v>
      </c>
      <c r="AD1758" s="20">
        <f t="shared" si="751"/>
        <v>199</v>
      </c>
      <c r="AE1758" s="20">
        <f t="shared" si="751"/>
        <v>0</v>
      </c>
      <c r="AF1758" s="20">
        <f t="shared" si="751"/>
        <v>12225</v>
      </c>
      <c r="AG1758" s="20">
        <f t="shared" si="751"/>
        <v>12026</v>
      </c>
      <c r="AH1758" s="86"/>
      <c r="AI1758" s="86"/>
      <c r="AJ1758" s="86"/>
      <c r="AK1758" s="86"/>
      <c r="AL1758" s="86"/>
      <c r="AM1758" s="86"/>
      <c r="AN1758" s="86"/>
      <c r="AO1758" s="86"/>
      <c r="AP1758" s="86"/>
      <c r="AQ1758" s="86"/>
      <c r="AR1758" s="86"/>
      <c r="AS1758" s="86"/>
      <c r="AT1758" s="86"/>
      <c r="AU1758" s="86"/>
      <c r="AV1758" s="86"/>
      <c r="AW1758" s="86"/>
      <c r="AX1758" s="86"/>
      <c r="AY1758" s="86"/>
      <c r="AZ1758" s="86"/>
      <c r="BA1758" s="86"/>
      <c r="BB1758" s="86"/>
      <c r="BC1758" s="86"/>
    </row>
    <row r="1759" spans="1:55" s="17" customFormat="1" ht="30.75" customHeight="1" x14ac:dyDescent="0.25">
      <c r="D1759" s="63"/>
      <c r="F1759" s="16" t="s">
        <v>276</v>
      </c>
      <c r="G1759" s="20">
        <f t="shared" ref="G1759:AG1759" si="752">G221</f>
        <v>80</v>
      </c>
      <c r="H1759" s="20">
        <f t="shared" si="752"/>
        <v>8428</v>
      </c>
      <c r="I1759" s="20">
        <f t="shared" si="752"/>
        <v>44</v>
      </c>
      <c r="J1759" s="20">
        <f t="shared" si="752"/>
        <v>6</v>
      </c>
      <c r="K1759" s="20">
        <f t="shared" si="752"/>
        <v>10</v>
      </c>
      <c r="L1759" s="20">
        <f t="shared" si="752"/>
        <v>33</v>
      </c>
      <c r="M1759" s="20">
        <f t="shared" si="752"/>
        <v>31</v>
      </c>
      <c r="N1759" s="20">
        <f t="shared" si="752"/>
        <v>110</v>
      </c>
      <c r="O1759" s="20">
        <f t="shared" si="752"/>
        <v>8</v>
      </c>
      <c r="P1759" s="20">
        <f t="shared" si="752"/>
        <v>5</v>
      </c>
      <c r="Q1759" s="20">
        <f t="shared" si="752"/>
        <v>13</v>
      </c>
      <c r="R1759" s="20">
        <f t="shared" si="752"/>
        <v>7</v>
      </c>
      <c r="S1759" s="20">
        <f t="shared" si="752"/>
        <v>5</v>
      </c>
      <c r="T1759" s="20">
        <f t="shared" si="752"/>
        <v>9</v>
      </c>
      <c r="U1759" s="20">
        <f t="shared" si="752"/>
        <v>16026</v>
      </c>
      <c r="V1759" s="20">
        <f t="shared" si="752"/>
        <v>53</v>
      </c>
      <c r="W1759" s="20">
        <f t="shared" si="752"/>
        <v>7</v>
      </c>
      <c r="X1759" s="20">
        <f t="shared" si="752"/>
        <v>17</v>
      </c>
      <c r="Y1759" s="20">
        <f t="shared" si="752"/>
        <v>53</v>
      </c>
      <c r="Z1759" s="20">
        <f t="shared" si="752"/>
        <v>18</v>
      </c>
      <c r="AA1759" s="20">
        <f t="shared" si="752"/>
        <v>11</v>
      </c>
      <c r="AB1759" s="20">
        <f t="shared" si="752"/>
        <v>7</v>
      </c>
      <c r="AC1759" s="20">
        <f t="shared" si="752"/>
        <v>15</v>
      </c>
      <c r="AD1759" s="20">
        <f t="shared" si="752"/>
        <v>291</v>
      </c>
      <c r="AE1759" s="20">
        <f t="shared" si="752"/>
        <v>0</v>
      </c>
      <c r="AF1759" s="20">
        <f t="shared" si="752"/>
        <v>25287</v>
      </c>
      <c r="AG1759" s="20">
        <f t="shared" si="752"/>
        <v>24996</v>
      </c>
      <c r="AH1759" s="86"/>
      <c r="AI1759" s="86"/>
      <c r="AJ1759" s="86"/>
      <c r="AK1759" s="86"/>
      <c r="AL1759" s="86"/>
      <c r="AM1759" s="86"/>
      <c r="AN1759" s="86"/>
      <c r="AO1759" s="86"/>
      <c r="AP1759" s="86"/>
      <c r="AQ1759" s="86"/>
      <c r="AR1759" s="86"/>
      <c r="AS1759" s="86"/>
      <c r="AT1759" s="86"/>
      <c r="AU1759" s="86"/>
      <c r="AV1759" s="86"/>
      <c r="AW1759" s="86"/>
      <c r="AX1759" s="86"/>
      <c r="AY1759" s="86"/>
      <c r="AZ1759" s="86"/>
      <c r="BA1759" s="86"/>
      <c r="BB1759" s="86"/>
      <c r="BC1759" s="86"/>
    </row>
    <row r="1760" spans="1:55" s="17" customFormat="1" ht="30.75" customHeight="1" x14ac:dyDescent="0.25">
      <c r="D1760" s="63"/>
      <c r="F1760" s="16" t="s">
        <v>316</v>
      </c>
      <c r="G1760" s="20">
        <f t="shared" ref="G1760:AG1760" si="753">G291</f>
        <v>91</v>
      </c>
      <c r="H1760" s="20">
        <f t="shared" si="753"/>
        <v>11064</v>
      </c>
      <c r="I1760" s="20">
        <f t="shared" si="753"/>
        <v>64</v>
      </c>
      <c r="J1760" s="20">
        <f t="shared" si="753"/>
        <v>9</v>
      </c>
      <c r="K1760" s="20">
        <f t="shared" si="753"/>
        <v>10</v>
      </c>
      <c r="L1760" s="20">
        <f t="shared" si="753"/>
        <v>31</v>
      </c>
      <c r="M1760" s="20">
        <f t="shared" si="753"/>
        <v>31</v>
      </c>
      <c r="N1760" s="20">
        <f t="shared" si="753"/>
        <v>143</v>
      </c>
      <c r="O1760" s="20">
        <f t="shared" si="753"/>
        <v>10</v>
      </c>
      <c r="P1760" s="20">
        <f t="shared" si="753"/>
        <v>9</v>
      </c>
      <c r="Q1760" s="20">
        <f t="shared" si="753"/>
        <v>4</v>
      </c>
      <c r="R1760" s="20">
        <f t="shared" si="753"/>
        <v>5</v>
      </c>
      <c r="S1760" s="20">
        <f t="shared" si="753"/>
        <v>5</v>
      </c>
      <c r="T1760" s="20">
        <f t="shared" si="753"/>
        <v>11</v>
      </c>
      <c r="U1760" s="20">
        <f t="shared" si="753"/>
        <v>12583</v>
      </c>
      <c r="V1760" s="20">
        <f t="shared" si="753"/>
        <v>59</v>
      </c>
      <c r="W1760" s="20">
        <f t="shared" si="753"/>
        <v>13</v>
      </c>
      <c r="X1760" s="20">
        <f t="shared" si="753"/>
        <v>38</v>
      </c>
      <c r="Y1760" s="20">
        <f t="shared" si="753"/>
        <v>72</v>
      </c>
      <c r="Z1760" s="20">
        <f t="shared" si="753"/>
        <v>14</v>
      </c>
      <c r="AA1760" s="20">
        <f t="shared" si="753"/>
        <v>13</v>
      </c>
      <c r="AB1760" s="20">
        <f t="shared" si="753"/>
        <v>14</v>
      </c>
      <c r="AC1760" s="20">
        <f t="shared" si="753"/>
        <v>19</v>
      </c>
      <c r="AD1760" s="20">
        <f t="shared" si="753"/>
        <v>304</v>
      </c>
      <c r="AE1760" s="20">
        <f t="shared" si="753"/>
        <v>0</v>
      </c>
      <c r="AF1760" s="20">
        <f t="shared" si="753"/>
        <v>24616</v>
      </c>
      <c r="AG1760" s="20">
        <f t="shared" si="753"/>
        <v>24312</v>
      </c>
      <c r="AH1760" s="86"/>
      <c r="AI1760" s="86"/>
      <c r="AJ1760" s="86"/>
      <c r="AK1760" s="86"/>
      <c r="AL1760" s="86"/>
      <c r="AM1760" s="86"/>
      <c r="AN1760" s="86"/>
      <c r="AO1760" s="86"/>
      <c r="AP1760" s="86"/>
      <c r="AQ1760" s="86"/>
      <c r="AR1760" s="86"/>
      <c r="AS1760" s="86"/>
      <c r="AT1760" s="86"/>
      <c r="AU1760" s="86"/>
      <c r="AV1760" s="86"/>
      <c r="AW1760" s="86"/>
      <c r="AX1760" s="86"/>
      <c r="AY1760" s="86"/>
      <c r="AZ1760" s="86"/>
      <c r="BA1760" s="86"/>
      <c r="BB1760" s="86"/>
      <c r="BC1760" s="86"/>
    </row>
    <row r="1761" spans="4:55" s="17" customFormat="1" ht="30.75" customHeight="1" x14ac:dyDescent="0.25">
      <c r="D1761" s="63"/>
      <c r="F1761" s="16" t="s">
        <v>2481</v>
      </c>
      <c r="G1761" s="20">
        <f t="shared" ref="G1761:AG1761" si="754">G457</f>
        <v>120</v>
      </c>
      <c r="H1761" s="20">
        <f t="shared" si="754"/>
        <v>39689</v>
      </c>
      <c r="I1761" s="20">
        <f t="shared" si="754"/>
        <v>79</v>
      </c>
      <c r="J1761" s="20">
        <f t="shared" si="754"/>
        <v>56</v>
      </c>
      <c r="K1761" s="20">
        <f t="shared" si="754"/>
        <v>11</v>
      </c>
      <c r="L1761" s="20">
        <f t="shared" si="754"/>
        <v>44</v>
      </c>
      <c r="M1761" s="20">
        <f t="shared" si="754"/>
        <v>57</v>
      </c>
      <c r="N1761" s="20">
        <f t="shared" si="754"/>
        <v>152</v>
      </c>
      <c r="O1761" s="20">
        <f t="shared" si="754"/>
        <v>24</v>
      </c>
      <c r="P1761" s="20">
        <f t="shared" si="754"/>
        <v>17</v>
      </c>
      <c r="Q1761" s="20">
        <f t="shared" si="754"/>
        <v>17</v>
      </c>
      <c r="R1761" s="20">
        <f t="shared" si="754"/>
        <v>9</v>
      </c>
      <c r="S1761" s="20">
        <f t="shared" si="754"/>
        <v>15</v>
      </c>
      <c r="T1761" s="20">
        <f t="shared" si="754"/>
        <v>17</v>
      </c>
      <c r="U1761" s="20">
        <f t="shared" si="754"/>
        <v>21593</v>
      </c>
      <c r="V1761" s="20">
        <f t="shared" si="754"/>
        <v>92</v>
      </c>
      <c r="W1761" s="20">
        <f t="shared" si="754"/>
        <v>11</v>
      </c>
      <c r="X1761" s="20">
        <f t="shared" si="754"/>
        <v>35</v>
      </c>
      <c r="Y1761" s="20">
        <f t="shared" si="754"/>
        <v>98</v>
      </c>
      <c r="Z1761" s="20">
        <f t="shared" si="754"/>
        <v>19</v>
      </c>
      <c r="AA1761" s="20">
        <f t="shared" si="754"/>
        <v>18</v>
      </c>
      <c r="AB1761" s="20">
        <f t="shared" si="754"/>
        <v>15</v>
      </c>
      <c r="AC1761" s="20">
        <f t="shared" si="754"/>
        <v>25</v>
      </c>
      <c r="AD1761" s="20">
        <f t="shared" si="754"/>
        <v>676</v>
      </c>
      <c r="AE1761" s="20">
        <f t="shared" si="754"/>
        <v>0</v>
      </c>
      <c r="AF1761" s="20">
        <f t="shared" si="754"/>
        <v>62889</v>
      </c>
      <c r="AG1761" s="20">
        <f t="shared" si="754"/>
        <v>62213</v>
      </c>
      <c r="AH1761" s="86"/>
      <c r="AI1761" s="86"/>
      <c r="AJ1761" s="86"/>
      <c r="AK1761" s="86"/>
      <c r="AL1761" s="86"/>
      <c r="AM1761" s="86"/>
      <c r="AN1761" s="86"/>
      <c r="AO1761" s="86"/>
      <c r="AP1761" s="86"/>
      <c r="AQ1761" s="86"/>
      <c r="AR1761" s="86"/>
      <c r="AS1761" s="86"/>
      <c r="AT1761" s="86"/>
      <c r="AU1761" s="86"/>
      <c r="AV1761" s="86"/>
      <c r="AW1761" s="86"/>
      <c r="AX1761" s="86"/>
      <c r="AY1761" s="86"/>
      <c r="AZ1761" s="86"/>
      <c r="BA1761" s="86"/>
      <c r="BB1761" s="86"/>
      <c r="BC1761" s="86"/>
    </row>
    <row r="1762" spans="4:55" s="17" customFormat="1" ht="30.75" customHeight="1" x14ac:dyDescent="0.25">
      <c r="D1762" s="63"/>
      <c r="F1762" s="16" t="s">
        <v>650</v>
      </c>
      <c r="G1762" s="20">
        <f t="shared" ref="G1762:AG1762" si="755">G541</f>
        <v>93</v>
      </c>
      <c r="H1762" s="20">
        <f t="shared" si="755"/>
        <v>19181</v>
      </c>
      <c r="I1762" s="20">
        <f t="shared" si="755"/>
        <v>66</v>
      </c>
      <c r="J1762" s="20">
        <f t="shared" si="755"/>
        <v>13</v>
      </c>
      <c r="K1762" s="20">
        <f t="shared" si="755"/>
        <v>10</v>
      </c>
      <c r="L1762" s="20">
        <f t="shared" si="755"/>
        <v>37</v>
      </c>
      <c r="M1762" s="20">
        <f t="shared" si="755"/>
        <v>24</v>
      </c>
      <c r="N1762" s="20">
        <f t="shared" si="755"/>
        <v>160</v>
      </c>
      <c r="O1762" s="20">
        <f t="shared" si="755"/>
        <v>12</v>
      </c>
      <c r="P1762" s="20">
        <f t="shared" si="755"/>
        <v>9</v>
      </c>
      <c r="Q1762" s="20">
        <f t="shared" si="755"/>
        <v>11</v>
      </c>
      <c r="R1762" s="20">
        <f t="shared" si="755"/>
        <v>5</v>
      </c>
      <c r="S1762" s="20">
        <f t="shared" si="755"/>
        <v>4</v>
      </c>
      <c r="T1762" s="20">
        <f t="shared" si="755"/>
        <v>17</v>
      </c>
      <c r="U1762" s="20">
        <f t="shared" si="755"/>
        <v>12991</v>
      </c>
      <c r="V1762" s="20">
        <f t="shared" si="755"/>
        <v>71</v>
      </c>
      <c r="W1762" s="20">
        <f t="shared" si="755"/>
        <v>10</v>
      </c>
      <c r="X1762" s="20">
        <f t="shared" si="755"/>
        <v>60</v>
      </c>
      <c r="Y1762" s="20">
        <f t="shared" si="755"/>
        <v>109</v>
      </c>
      <c r="Z1762" s="20">
        <f t="shared" si="755"/>
        <v>20</v>
      </c>
      <c r="AA1762" s="20">
        <f t="shared" si="755"/>
        <v>21</v>
      </c>
      <c r="AB1762" s="20">
        <f t="shared" si="755"/>
        <v>22</v>
      </c>
      <c r="AC1762" s="20">
        <f t="shared" si="755"/>
        <v>10</v>
      </c>
      <c r="AD1762" s="20">
        <f t="shared" si="755"/>
        <v>482</v>
      </c>
      <c r="AE1762" s="20">
        <f t="shared" si="755"/>
        <v>0</v>
      </c>
      <c r="AF1762" s="20">
        <f t="shared" si="755"/>
        <v>33438</v>
      </c>
      <c r="AG1762" s="20">
        <f t="shared" si="755"/>
        <v>32956</v>
      </c>
      <c r="AH1762" s="86"/>
      <c r="AI1762" s="86"/>
      <c r="AJ1762" s="86"/>
      <c r="AK1762" s="86"/>
      <c r="AL1762" s="86"/>
      <c r="AM1762" s="86"/>
      <c r="AN1762" s="86"/>
      <c r="AO1762" s="86"/>
      <c r="AP1762" s="86"/>
      <c r="AQ1762" s="86"/>
      <c r="AR1762" s="86"/>
      <c r="AS1762" s="86"/>
      <c r="AT1762" s="86"/>
      <c r="AU1762" s="86"/>
      <c r="AV1762" s="86"/>
      <c r="AW1762" s="86"/>
      <c r="AX1762" s="86"/>
      <c r="AY1762" s="86"/>
      <c r="AZ1762" s="86"/>
      <c r="BA1762" s="86"/>
      <c r="BB1762" s="86"/>
      <c r="BC1762" s="86"/>
    </row>
    <row r="1763" spans="4:55" s="17" customFormat="1" ht="30.75" customHeight="1" x14ac:dyDescent="0.25">
      <c r="D1763" s="63"/>
      <c r="F1763" s="16" t="s">
        <v>2482</v>
      </c>
      <c r="G1763" s="20">
        <f t="shared" ref="G1763:AG1763" si="756">G612</f>
        <v>34</v>
      </c>
      <c r="H1763" s="20">
        <f t="shared" si="756"/>
        <v>1280</v>
      </c>
      <c r="I1763" s="20">
        <f t="shared" si="756"/>
        <v>19</v>
      </c>
      <c r="J1763" s="20">
        <f t="shared" si="756"/>
        <v>2</v>
      </c>
      <c r="K1763" s="20">
        <f t="shared" si="756"/>
        <v>3</v>
      </c>
      <c r="L1763" s="20">
        <f t="shared" si="756"/>
        <v>29</v>
      </c>
      <c r="M1763" s="20">
        <f t="shared" si="756"/>
        <v>5</v>
      </c>
      <c r="N1763" s="20">
        <f t="shared" si="756"/>
        <v>19</v>
      </c>
      <c r="O1763" s="20">
        <f t="shared" si="756"/>
        <v>5</v>
      </c>
      <c r="P1763" s="20">
        <f t="shared" si="756"/>
        <v>5</v>
      </c>
      <c r="Q1763" s="20">
        <f t="shared" si="756"/>
        <v>3</v>
      </c>
      <c r="R1763" s="20">
        <f t="shared" si="756"/>
        <v>2</v>
      </c>
      <c r="S1763" s="20">
        <f t="shared" si="756"/>
        <v>0</v>
      </c>
      <c r="T1763" s="20">
        <f t="shared" si="756"/>
        <v>7</v>
      </c>
      <c r="U1763" s="20">
        <f t="shared" si="756"/>
        <v>23966</v>
      </c>
      <c r="V1763" s="20">
        <f t="shared" si="756"/>
        <v>22</v>
      </c>
      <c r="W1763" s="20">
        <f t="shared" si="756"/>
        <v>2</v>
      </c>
      <c r="X1763" s="20">
        <f t="shared" si="756"/>
        <v>4</v>
      </c>
      <c r="Y1763" s="20">
        <f t="shared" si="756"/>
        <v>18</v>
      </c>
      <c r="Z1763" s="20">
        <f t="shared" si="756"/>
        <v>12</v>
      </c>
      <c r="AA1763" s="20">
        <f t="shared" si="756"/>
        <v>3</v>
      </c>
      <c r="AB1763" s="20">
        <f t="shared" si="756"/>
        <v>8</v>
      </c>
      <c r="AC1763" s="20">
        <f t="shared" si="756"/>
        <v>8</v>
      </c>
      <c r="AD1763" s="20">
        <f t="shared" si="756"/>
        <v>182</v>
      </c>
      <c r="AE1763" s="20">
        <f t="shared" si="756"/>
        <v>1</v>
      </c>
      <c r="AF1763" s="20">
        <f t="shared" si="756"/>
        <v>25638</v>
      </c>
      <c r="AG1763" s="20">
        <f t="shared" si="756"/>
        <v>25456</v>
      </c>
      <c r="AH1763" s="86"/>
      <c r="AI1763" s="86"/>
      <c r="AJ1763" s="86"/>
      <c r="AK1763" s="86"/>
      <c r="AL1763" s="86"/>
      <c r="AM1763" s="86"/>
      <c r="AN1763" s="86"/>
      <c r="AO1763" s="86"/>
      <c r="AP1763" s="86"/>
      <c r="AQ1763" s="86"/>
      <c r="AR1763" s="86"/>
      <c r="AS1763" s="86"/>
      <c r="AT1763" s="86"/>
      <c r="AU1763" s="86"/>
      <c r="AV1763" s="86"/>
      <c r="AW1763" s="86"/>
      <c r="AX1763" s="86"/>
      <c r="AY1763" s="86"/>
      <c r="AZ1763" s="86"/>
      <c r="BA1763" s="86"/>
      <c r="BB1763" s="86"/>
      <c r="BC1763" s="86"/>
    </row>
    <row r="1764" spans="4:55" s="17" customFormat="1" ht="30.75" customHeight="1" x14ac:dyDescent="0.25">
      <c r="D1764" s="63"/>
      <c r="F1764" s="16" t="s">
        <v>2483</v>
      </c>
      <c r="G1764" s="20">
        <f t="shared" ref="G1764:AG1764" si="757">G679</f>
        <v>56</v>
      </c>
      <c r="H1764" s="20">
        <f t="shared" si="757"/>
        <v>2257</v>
      </c>
      <c r="I1764" s="20">
        <f t="shared" si="757"/>
        <v>24</v>
      </c>
      <c r="J1764" s="20">
        <f t="shared" si="757"/>
        <v>6</v>
      </c>
      <c r="K1764" s="20">
        <f t="shared" si="757"/>
        <v>4</v>
      </c>
      <c r="L1764" s="20">
        <f t="shared" si="757"/>
        <v>27</v>
      </c>
      <c r="M1764" s="20">
        <f t="shared" si="757"/>
        <v>18</v>
      </c>
      <c r="N1764" s="20">
        <f t="shared" si="757"/>
        <v>41</v>
      </c>
      <c r="O1764" s="20">
        <f t="shared" si="757"/>
        <v>5</v>
      </c>
      <c r="P1764" s="20">
        <f t="shared" si="757"/>
        <v>7</v>
      </c>
      <c r="Q1764" s="20">
        <f t="shared" si="757"/>
        <v>10</v>
      </c>
      <c r="R1764" s="20">
        <f t="shared" si="757"/>
        <v>7</v>
      </c>
      <c r="S1764" s="20">
        <f t="shared" si="757"/>
        <v>2</v>
      </c>
      <c r="T1764" s="20">
        <f t="shared" si="757"/>
        <v>16</v>
      </c>
      <c r="U1764" s="20">
        <f t="shared" si="757"/>
        <v>20740</v>
      </c>
      <c r="V1764" s="20">
        <f t="shared" si="757"/>
        <v>27</v>
      </c>
      <c r="W1764" s="20">
        <f t="shared" si="757"/>
        <v>10</v>
      </c>
      <c r="X1764" s="20">
        <f t="shared" si="757"/>
        <v>7</v>
      </c>
      <c r="Y1764" s="20">
        <f t="shared" si="757"/>
        <v>20</v>
      </c>
      <c r="Z1764" s="20">
        <f t="shared" si="757"/>
        <v>12</v>
      </c>
      <c r="AA1764" s="20">
        <f t="shared" si="757"/>
        <v>7</v>
      </c>
      <c r="AB1764" s="20">
        <f t="shared" si="757"/>
        <v>6</v>
      </c>
      <c r="AC1764" s="20">
        <f t="shared" si="757"/>
        <v>12</v>
      </c>
      <c r="AD1764" s="20">
        <f t="shared" si="757"/>
        <v>402</v>
      </c>
      <c r="AE1764" s="20">
        <f t="shared" si="757"/>
        <v>0</v>
      </c>
      <c r="AF1764" s="20">
        <f t="shared" si="757"/>
        <v>23723</v>
      </c>
      <c r="AG1764" s="20">
        <f t="shared" si="757"/>
        <v>23321</v>
      </c>
      <c r="AH1764" s="86"/>
      <c r="AI1764" s="86"/>
      <c r="AJ1764" s="86"/>
      <c r="AK1764" s="86"/>
      <c r="AL1764" s="86"/>
      <c r="AM1764" s="86"/>
      <c r="AN1764" s="86"/>
      <c r="AO1764" s="86"/>
      <c r="AP1764" s="86"/>
      <c r="AQ1764" s="86"/>
      <c r="AR1764" s="86"/>
      <c r="AS1764" s="86"/>
      <c r="AT1764" s="86"/>
      <c r="AU1764" s="86"/>
      <c r="AV1764" s="86"/>
      <c r="AW1764" s="86"/>
      <c r="AX1764" s="86"/>
      <c r="AY1764" s="86"/>
      <c r="AZ1764" s="86"/>
      <c r="BA1764" s="86"/>
      <c r="BB1764" s="86"/>
      <c r="BC1764" s="86"/>
    </row>
    <row r="1765" spans="4:55" s="17" customFormat="1" ht="30.75" customHeight="1" x14ac:dyDescent="0.25">
      <c r="D1765" s="63"/>
      <c r="F1765" s="16" t="s">
        <v>2484</v>
      </c>
      <c r="G1765" s="20">
        <f t="shared" ref="G1765:AG1765" si="758">G770</f>
        <v>70</v>
      </c>
      <c r="H1765" s="20">
        <f t="shared" si="758"/>
        <v>5679</v>
      </c>
      <c r="I1765" s="20">
        <f t="shared" si="758"/>
        <v>48</v>
      </c>
      <c r="J1765" s="20">
        <f t="shared" si="758"/>
        <v>8</v>
      </c>
      <c r="K1765" s="20">
        <f t="shared" si="758"/>
        <v>7</v>
      </c>
      <c r="L1765" s="20">
        <f t="shared" si="758"/>
        <v>27</v>
      </c>
      <c r="M1765" s="20">
        <f t="shared" si="758"/>
        <v>30</v>
      </c>
      <c r="N1765" s="20">
        <f t="shared" si="758"/>
        <v>61</v>
      </c>
      <c r="O1765" s="20">
        <f t="shared" si="758"/>
        <v>7</v>
      </c>
      <c r="P1765" s="20">
        <f t="shared" si="758"/>
        <v>8</v>
      </c>
      <c r="Q1765" s="20">
        <f t="shared" si="758"/>
        <v>10</v>
      </c>
      <c r="R1765" s="20">
        <f t="shared" si="758"/>
        <v>5</v>
      </c>
      <c r="S1765" s="20">
        <f t="shared" si="758"/>
        <v>3</v>
      </c>
      <c r="T1765" s="20">
        <f t="shared" si="758"/>
        <v>11</v>
      </c>
      <c r="U1765" s="20">
        <f t="shared" si="758"/>
        <v>17057</v>
      </c>
      <c r="V1765" s="20">
        <f t="shared" si="758"/>
        <v>51</v>
      </c>
      <c r="W1765" s="20">
        <f t="shared" si="758"/>
        <v>9</v>
      </c>
      <c r="X1765" s="20">
        <f t="shared" si="758"/>
        <v>14</v>
      </c>
      <c r="Y1765" s="20">
        <f t="shared" si="758"/>
        <v>19</v>
      </c>
      <c r="Z1765" s="20">
        <f t="shared" si="758"/>
        <v>14</v>
      </c>
      <c r="AA1765" s="20">
        <f t="shared" si="758"/>
        <v>13</v>
      </c>
      <c r="AB1765" s="20">
        <f t="shared" si="758"/>
        <v>14</v>
      </c>
      <c r="AC1765" s="20">
        <f t="shared" si="758"/>
        <v>14</v>
      </c>
      <c r="AD1765" s="20">
        <f t="shared" si="758"/>
        <v>362</v>
      </c>
      <c r="AE1765" s="20">
        <f t="shared" si="758"/>
        <v>0</v>
      </c>
      <c r="AF1765" s="20">
        <f t="shared" si="758"/>
        <v>23541</v>
      </c>
      <c r="AG1765" s="20">
        <f t="shared" si="758"/>
        <v>23179</v>
      </c>
      <c r="AH1765" s="86"/>
      <c r="AI1765" s="86"/>
      <c r="AJ1765" s="86"/>
      <c r="AK1765" s="86"/>
      <c r="AL1765" s="86"/>
      <c r="AM1765" s="86"/>
      <c r="AN1765" s="86"/>
      <c r="AO1765" s="86"/>
      <c r="AP1765" s="86"/>
      <c r="AQ1765" s="86"/>
      <c r="AR1765" s="86"/>
      <c r="AS1765" s="86"/>
      <c r="AT1765" s="86"/>
      <c r="AU1765" s="86"/>
      <c r="AV1765" s="86"/>
      <c r="AW1765" s="86"/>
      <c r="AX1765" s="86"/>
      <c r="AY1765" s="86"/>
      <c r="AZ1765" s="86"/>
      <c r="BA1765" s="86"/>
      <c r="BB1765" s="86"/>
      <c r="BC1765" s="86"/>
    </row>
    <row r="1766" spans="4:55" s="17" customFormat="1" ht="30.75" customHeight="1" x14ac:dyDescent="0.25">
      <c r="D1766" s="63"/>
      <c r="F1766" s="16" t="s">
        <v>2485</v>
      </c>
      <c r="G1766" s="20">
        <f t="shared" ref="G1766:AG1766" si="759">G836</f>
        <v>26</v>
      </c>
      <c r="H1766" s="20">
        <f t="shared" si="759"/>
        <v>16772</v>
      </c>
      <c r="I1766" s="20">
        <f t="shared" si="759"/>
        <v>22</v>
      </c>
      <c r="J1766" s="20">
        <f t="shared" si="759"/>
        <v>0</v>
      </c>
      <c r="K1766" s="20">
        <f t="shared" si="759"/>
        <v>1</v>
      </c>
      <c r="L1766" s="20">
        <f t="shared" si="759"/>
        <v>12</v>
      </c>
      <c r="M1766" s="20">
        <f t="shared" si="759"/>
        <v>10</v>
      </c>
      <c r="N1766" s="20">
        <f t="shared" si="759"/>
        <v>85</v>
      </c>
      <c r="O1766" s="20">
        <f t="shared" si="759"/>
        <v>11</v>
      </c>
      <c r="P1766" s="20">
        <f t="shared" si="759"/>
        <v>5</v>
      </c>
      <c r="Q1766" s="20">
        <f t="shared" si="759"/>
        <v>6</v>
      </c>
      <c r="R1766" s="20">
        <f t="shared" si="759"/>
        <v>2</v>
      </c>
      <c r="S1766" s="20">
        <f t="shared" si="759"/>
        <v>0</v>
      </c>
      <c r="T1766" s="20">
        <f t="shared" si="759"/>
        <v>2</v>
      </c>
      <c r="U1766" s="20">
        <f t="shared" si="759"/>
        <v>7473</v>
      </c>
      <c r="V1766" s="20">
        <f t="shared" si="759"/>
        <v>26</v>
      </c>
      <c r="W1766" s="20">
        <f t="shared" si="759"/>
        <v>1</v>
      </c>
      <c r="X1766" s="20">
        <f t="shared" si="759"/>
        <v>23</v>
      </c>
      <c r="Y1766" s="20">
        <f t="shared" si="759"/>
        <v>46</v>
      </c>
      <c r="Z1766" s="20">
        <f t="shared" si="759"/>
        <v>7</v>
      </c>
      <c r="AA1766" s="20">
        <f t="shared" si="759"/>
        <v>5</v>
      </c>
      <c r="AB1766" s="20">
        <f t="shared" si="759"/>
        <v>9</v>
      </c>
      <c r="AC1766" s="20">
        <f t="shared" si="759"/>
        <v>4</v>
      </c>
      <c r="AD1766" s="20">
        <f t="shared" si="759"/>
        <v>124</v>
      </c>
      <c r="AE1766" s="20">
        <f t="shared" si="759"/>
        <v>0</v>
      </c>
      <c r="AF1766" s="20">
        <f t="shared" si="759"/>
        <v>24672</v>
      </c>
      <c r="AG1766" s="20">
        <f t="shared" si="759"/>
        <v>24548</v>
      </c>
      <c r="AH1766" s="86"/>
      <c r="AI1766" s="86"/>
      <c r="AJ1766" s="86"/>
      <c r="AK1766" s="86"/>
      <c r="AL1766" s="86"/>
      <c r="AM1766" s="86"/>
      <c r="AN1766" s="86"/>
      <c r="AO1766" s="86"/>
      <c r="AP1766" s="86"/>
      <c r="AQ1766" s="86"/>
      <c r="AR1766" s="86"/>
      <c r="AS1766" s="86"/>
      <c r="AT1766" s="86"/>
      <c r="AU1766" s="86"/>
      <c r="AV1766" s="86"/>
      <c r="AW1766" s="86"/>
      <c r="AX1766" s="86"/>
      <c r="AY1766" s="86"/>
      <c r="AZ1766" s="86"/>
      <c r="BA1766" s="86"/>
      <c r="BB1766" s="86"/>
      <c r="BC1766" s="86"/>
    </row>
    <row r="1767" spans="4:55" s="17" customFormat="1" ht="30.75" customHeight="1" x14ac:dyDescent="0.25">
      <c r="D1767" s="63"/>
      <c r="F1767" s="16" t="s">
        <v>1177</v>
      </c>
      <c r="G1767" s="20">
        <f t="shared" ref="G1767:AG1767" si="760">G897</f>
        <v>67</v>
      </c>
      <c r="H1767" s="20">
        <f t="shared" si="760"/>
        <v>7034</v>
      </c>
      <c r="I1767" s="20">
        <f t="shared" si="760"/>
        <v>49</v>
      </c>
      <c r="J1767" s="20">
        <f t="shared" si="760"/>
        <v>9</v>
      </c>
      <c r="K1767" s="20">
        <f t="shared" si="760"/>
        <v>15</v>
      </c>
      <c r="L1767" s="20">
        <f t="shared" si="760"/>
        <v>31</v>
      </c>
      <c r="M1767" s="20">
        <f t="shared" si="760"/>
        <v>39</v>
      </c>
      <c r="N1767" s="20">
        <f t="shared" si="760"/>
        <v>168</v>
      </c>
      <c r="O1767" s="20">
        <f t="shared" si="760"/>
        <v>9</v>
      </c>
      <c r="P1767" s="20">
        <f t="shared" si="760"/>
        <v>9</v>
      </c>
      <c r="Q1767" s="20">
        <f t="shared" si="760"/>
        <v>6</v>
      </c>
      <c r="R1767" s="20">
        <f t="shared" si="760"/>
        <v>3</v>
      </c>
      <c r="S1767" s="20">
        <f t="shared" si="760"/>
        <v>13</v>
      </c>
      <c r="T1767" s="20">
        <f t="shared" si="760"/>
        <v>19</v>
      </c>
      <c r="U1767" s="20">
        <f t="shared" si="760"/>
        <v>7016</v>
      </c>
      <c r="V1767" s="20">
        <f t="shared" si="760"/>
        <v>63</v>
      </c>
      <c r="W1767" s="20">
        <f t="shared" si="760"/>
        <v>8</v>
      </c>
      <c r="X1767" s="20">
        <f t="shared" si="760"/>
        <v>22</v>
      </c>
      <c r="Y1767" s="20">
        <f t="shared" si="760"/>
        <v>26</v>
      </c>
      <c r="Z1767" s="20">
        <f t="shared" si="760"/>
        <v>11</v>
      </c>
      <c r="AA1767" s="20">
        <f t="shared" si="760"/>
        <v>42</v>
      </c>
      <c r="AB1767" s="20">
        <f t="shared" si="760"/>
        <v>16</v>
      </c>
      <c r="AC1767" s="20">
        <f t="shared" si="760"/>
        <v>26</v>
      </c>
      <c r="AD1767" s="20">
        <f t="shared" si="760"/>
        <v>231</v>
      </c>
      <c r="AE1767" s="20">
        <f t="shared" si="760"/>
        <v>0</v>
      </c>
      <c r="AF1767" s="20">
        <f t="shared" si="760"/>
        <v>14932</v>
      </c>
      <c r="AG1767" s="20">
        <f t="shared" si="760"/>
        <v>14701</v>
      </c>
      <c r="AH1767" s="86"/>
      <c r="AI1767" s="86"/>
      <c r="AJ1767" s="86"/>
      <c r="AK1767" s="86"/>
      <c r="AL1767" s="86"/>
      <c r="AM1767" s="86"/>
      <c r="AN1767" s="86"/>
      <c r="AO1767" s="86"/>
      <c r="AP1767" s="86"/>
      <c r="AQ1767" s="86"/>
      <c r="AR1767" s="86"/>
      <c r="AS1767" s="86"/>
      <c r="AT1767" s="86"/>
      <c r="AU1767" s="86"/>
      <c r="AV1767" s="86"/>
      <c r="AW1767" s="86"/>
      <c r="AX1767" s="86"/>
      <c r="AY1767" s="86"/>
      <c r="AZ1767" s="86"/>
      <c r="BA1767" s="86"/>
      <c r="BB1767" s="86"/>
      <c r="BC1767" s="86"/>
    </row>
    <row r="1768" spans="4:55" s="17" customFormat="1" ht="30.75" customHeight="1" x14ac:dyDescent="0.25">
      <c r="D1768" s="63"/>
      <c r="F1768" s="16" t="s">
        <v>2486</v>
      </c>
      <c r="G1768" s="20">
        <f t="shared" ref="G1768:AG1768" si="761">G961</f>
        <v>75</v>
      </c>
      <c r="H1768" s="20">
        <f t="shared" si="761"/>
        <v>3848</v>
      </c>
      <c r="I1768" s="20">
        <f t="shared" si="761"/>
        <v>42</v>
      </c>
      <c r="J1768" s="20">
        <f t="shared" si="761"/>
        <v>6</v>
      </c>
      <c r="K1768" s="20">
        <f t="shared" si="761"/>
        <v>17</v>
      </c>
      <c r="L1768" s="20">
        <f t="shared" si="761"/>
        <v>42</v>
      </c>
      <c r="M1768" s="20">
        <f t="shared" si="761"/>
        <v>22</v>
      </c>
      <c r="N1768" s="20">
        <f t="shared" si="761"/>
        <v>80</v>
      </c>
      <c r="O1768" s="20">
        <f t="shared" si="761"/>
        <v>17</v>
      </c>
      <c r="P1768" s="20">
        <f t="shared" si="761"/>
        <v>19</v>
      </c>
      <c r="Q1768" s="20">
        <f t="shared" si="761"/>
        <v>7</v>
      </c>
      <c r="R1768" s="20">
        <f t="shared" si="761"/>
        <v>7</v>
      </c>
      <c r="S1768" s="20">
        <f t="shared" si="761"/>
        <v>10</v>
      </c>
      <c r="T1768" s="20">
        <f t="shared" si="761"/>
        <v>26</v>
      </c>
      <c r="U1768" s="20">
        <f t="shared" si="761"/>
        <v>16376</v>
      </c>
      <c r="V1768" s="20">
        <f t="shared" si="761"/>
        <v>36</v>
      </c>
      <c r="W1768" s="20">
        <f t="shared" si="761"/>
        <v>11</v>
      </c>
      <c r="X1768" s="20">
        <f t="shared" si="761"/>
        <v>13</v>
      </c>
      <c r="Y1768" s="20">
        <f t="shared" si="761"/>
        <v>19</v>
      </c>
      <c r="Z1768" s="20">
        <f t="shared" si="761"/>
        <v>16</v>
      </c>
      <c r="AA1768" s="20">
        <f t="shared" si="761"/>
        <v>20</v>
      </c>
      <c r="AB1768" s="20">
        <f t="shared" si="761"/>
        <v>11</v>
      </c>
      <c r="AC1768" s="20">
        <f t="shared" si="761"/>
        <v>26</v>
      </c>
      <c r="AD1768" s="20">
        <f t="shared" si="761"/>
        <v>323</v>
      </c>
      <c r="AE1768" s="20">
        <f t="shared" si="761"/>
        <v>0</v>
      </c>
      <c r="AF1768" s="20">
        <f t="shared" si="761"/>
        <v>21069</v>
      </c>
      <c r="AG1768" s="20">
        <f t="shared" si="761"/>
        <v>20746</v>
      </c>
      <c r="AH1768" s="86"/>
      <c r="AI1768" s="86"/>
      <c r="AJ1768" s="86"/>
      <c r="AK1768" s="86"/>
      <c r="AL1768" s="86"/>
      <c r="AM1768" s="86"/>
      <c r="AN1768" s="86"/>
      <c r="AO1768" s="86"/>
      <c r="AP1768" s="86"/>
      <c r="AQ1768" s="86"/>
      <c r="AR1768" s="86"/>
      <c r="AS1768" s="86"/>
      <c r="AT1768" s="86"/>
      <c r="AU1768" s="86"/>
      <c r="AV1768" s="86"/>
      <c r="AW1768" s="86"/>
      <c r="AX1768" s="86"/>
      <c r="AY1768" s="86"/>
      <c r="AZ1768" s="86"/>
      <c r="BA1768" s="86"/>
      <c r="BB1768" s="86"/>
      <c r="BC1768" s="86"/>
    </row>
    <row r="1769" spans="4:55" s="17" customFormat="1" ht="30.75" customHeight="1" x14ac:dyDescent="0.25">
      <c r="D1769" s="63"/>
      <c r="F1769" s="16" t="s">
        <v>2487</v>
      </c>
      <c r="G1769" s="20">
        <f t="shared" ref="G1769:AG1769" si="762">G1016</f>
        <v>42</v>
      </c>
      <c r="H1769" s="20">
        <f t="shared" si="762"/>
        <v>1854</v>
      </c>
      <c r="I1769" s="20">
        <f t="shared" si="762"/>
        <v>38</v>
      </c>
      <c r="J1769" s="20">
        <f t="shared" si="762"/>
        <v>4</v>
      </c>
      <c r="K1769" s="20">
        <f t="shared" si="762"/>
        <v>5</v>
      </c>
      <c r="L1769" s="20">
        <f t="shared" si="762"/>
        <v>31</v>
      </c>
      <c r="M1769" s="20">
        <f t="shared" si="762"/>
        <v>12</v>
      </c>
      <c r="N1769" s="20">
        <f t="shared" si="762"/>
        <v>24</v>
      </c>
      <c r="O1769" s="20">
        <f t="shared" si="762"/>
        <v>8</v>
      </c>
      <c r="P1769" s="20">
        <f t="shared" si="762"/>
        <v>11</v>
      </c>
      <c r="Q1769" s="20">
        <f t="shared" si="762"/>
        <v>6</v>
      </c>
      <c r="R1769" s="20">
        <f t="shared" si="762"/>
        <v>7</v>
      </c>
      <c r="S1769" s="20">
        <f t="shared" si="762"/>
        <v>2</v>
      </c>
      <c r="T1769" s="20">
        <f t="shared" si="762"/>
        <v>17</v>
      </c>
      <c r="U1769" s="20">
        <f t="shared" si="762"/>
        <v>17728</v>
      </c>
      <c r="V1769" s="20">
        <f t="shared" si="762"/>
        <v>31</v>
      </c>
      <c r="W1769" s="20">
        <f t="shared" si="762"/>
        <v>6</v>
      </c>
      <c r="X1769" s="20">
        <f t="shared" si="762"/>
        <v>4</v>
      </c>
      <c r="Y1769" s="20">
        <f t="shared" si="762"/>
        <v>18</v>
      </c>
      <c r="Z1769" s="20">
        <f t="shared" si="762"/>
        <v>16</v>
      </c>
      <c r="AA1769" s="20">
        <f t="shared" si="762"/>
        <v>9</v>
      </c>
      <c r="AB1769" s="20">
        <f t="shared" si="762"/>
        <v>6</v>
      </c>
      <c r="AC1769" s="20">
        <f t="shared" si="762"/>
        <v>10</v>
      </c>
      <c r="AD1769" s="20">
        <f t="shared" si="762"/>
        <v>416</v>
      </c>
      <c r="AE1769" s="20">
        <f t="shared" si="762"/>
        <v>1</v>
      </c>
      <c r="AF1769" s="20">
        <f t="shared" si="762"/>
        <v>20305</v>
      </c>
      <c r="AG1769" s="20">
        <f t="shared" si="762"/>
        <v>19889</v>
      </c>
      <c r="AH1769" s="86"/>
      <c r="AI1769" s="86"/>
      <c r="AJ1769" s="86"/>
      <c r="AK1769" s="86"/>
      <c r="AL1769" s="86"/>
      <c r="AM1769" s="86"/>
      <c r="AN1769" s="86"/>
      <c r="AO1769" s="86"/>
      <c r="AP1769" s="86"/>
      <c r="AQ1769" s="86"/>
      <c r="AR1769" s="86"/>
      <c r="AS1769" s="86"/>
      <c r="AT1769" s="86"/>
      <c r="AU1769" s="86"/>
      <c r="AV1769" s="86"/>
      <c r="AW1769" s="86"/>
      <c r="AX1769" s="86"/>
      <c r="AY1769" s="86"/>
      <c r="AZ1769" s="86"/>
      <c r="BA1769" s="86"/>
      <c r="BB1769" s="86"/>
      <c r="BC1769" s="86"/>
    </row>
    <row r="1770" spans="4:55" s="17" customFormat="1" ht="30.75" customHeight="1" x14ac:dyDescent="0.25">
      <c r="D1770" s="63"/>
      <c r="F1770" s="16" t="s">
        <v>2488</v>
      </c>
      <c r="G1770" s="20">
        <f t="shared" ref="G1770:AG1770" si="763">G1061</f>
        <v>26</v>
      </c>
      <c r="H1770" s="20">
        <f t="shared" si="763"/>
        <v>1400</v>
      </c>
      <c r="I1770" s="20">
        <f t="shared" si="763"/>
        <v>8</v>
      </c>
      <c r="J1770" s="20">
        <f t="shared" si="763"/>
        <v>3</v>
      </c>
      <c r="K1770" s="20">
        <f t="shared" si="763"/>
        <v>4</v>
      </c>
      <c r="L1770" s="20">
        <f t="shared" si="763"/>
        <v>19</v>
      </c>
      <c r="M1770" s="20">
        <f t="shared" si="763"/>
        <v>7</v>
      </c>
      <c r="N1770" s="20">
        <f t="shared" si="763"/>
        <v>29</v>
      </c>
      <c r="O1770" s="20">
        <f t="shared" si="763"/>
        <v>7</v>
      </c>
      <c r="P1770" s="20">
        <f t="shared" si="763"/>
        <v>8</v>
      </c>
      <c r="Q1770" s="20">
        <f t="shared" si="763"/>
        <v>3</v>
      </c>
      <c r="R1770" s="20">
        <f t="shared" si="763"/>
        <v>0</v>
      </c>
      <c r="S1770" s="20">
        <f t="shared" si="763"/>
        <v>6</v>
      </c>
      <c r="T1770" s="20">
        <f t="shared" si="763"/>
        <v>10</v>
      </c>
      <c r="U1770" s="20">
        <f t="shared" si="763"/>
        <v>13846</v>
      </c>
      <c r="V1770" s="20">
        <f t="shared" si="763"/>
        <v>23</v>
      </c>
      <c r="W1770" s="20">
        <f t="shared" si="763"/>
        <v>10</v>
      </c>
      <c r="X1770" s="20">
        <f t="shared" si="763"/>
        <v>5</v>
      </c>
      <c r="Y1770" s="20">
        <f t="shared" si="763"/>
        <v>6</v>
      </c>
      <c r="Z1770" s="20">
        <f t="shared" si="763"/>
        <v>3</v>
      </c>
      <c r="AA1770" s="20">
        <f t="shared" si="763"/>
        <v>5</v>
      </c>
      <c r="AB1770" s="20">
        <f t="shared" si="763"/>
        <v>5</v>
      </c>
      <c r="AC1770" s="20">
        <f t="shared" si="763"/>
        <v>9</v>
      </c>
      <c r="AD1770" s="20">
        <f t="shared" si="763"/>
        <v>191</v>
      </c>
      <c r="AE1770" s="20">
        <f t="shared" si="763"/>
        <v>0</v>
      </c>
      <c r="AF1770" s="20">
        <f t="shared" si="763"/>
        <v>15633</v>
      </c>
      <c r="AG1770" s="20">
        <f t="shared" si="763"/>
        <v>15442</v>
      </c>
      <c r="AH1770" s="86"/>
      <c r="AI1770" s="86"/>
      <c r="AJ1770" s="86"/>
      <c r="AK1770" s="86"/>
      <c r="AL1770" s="86"/>
      <c r="AM1770" s="86"/>
      <c r="AN1770" s="86"/>
      <c r="AO1770" s="86"/>
      <c r="AP1770" s="86"/>
      <c r="AQ1770" s="86"/>
      <c r="AR1770" s="86"/>
      <c r="AS1770" s="86"/>
      <c r="AT1770" s="86"/>
      <c r="AU1770" s="86"/>
      <c r="AV1770" s="86"/>
      <c r="AW1770" s="86"/>
      <c r="AX1770" s="86"/>
      <c r="AY1770" s="86"/>
      <c r="AZ1770" s="86"/>
      <c r="BA1770" s="86"/>
      <c r="BB1770" s="86"/>
      <c r="BC1770" s="86"/>
    </row>
    <row r="1771" spans="4:55" s="17" customFormat="1" ht="30.75" customHeight="1" x14ac:dyDescent="0.25">
      <c r="D1771" s="63"/>
      <c r="F1771" s="16" t="s">
        <v>1492</v>
      </c>
      <c r="G1771" s="20">
        <f t="shared" ref="G1771:AG1771" si="764">G1143</f>
        <v>106</v>
      </c>
      <c r="H1771" s="20">
        <f t="shared" si="764"/>
        <v>7401</v>
      </c>
      <c r="I1771" s="20">
        <f t="shared" si="764"/>
        <v>50</v>
      </c>
      <c r="J1771" s="20">
        <f t="shared" si="764"/>
        <v>13</v>
      </c>
      <c r="K1771" s="20">
        <f t="shared" si="764"/>
        <v>13</v>
      </c>
      <c r="L1771" s="20">
        <f t="shared" si="764"/>
        <v>33</v>
      </c>
      <c r="M1771" s="20">
        <f t="shared" si="764"/>
        <v>23</v>
      </c>
      <c r="N1771" s="20">
        <f t="shared" si="764"/>
        <v>118</v>
      </c>
      <c r="O1771" s="20">
        <f t="shared" si="764"/>
        <v>6</v>
      </c>
      <c r="P1771" s="20">
        <f t="shared" si="764"/>
        <v>12</v>
      </c>
      <c r="Q1771" s="20">
        <f t="shared" si="764"/>
        <v>24</v>
      </c>
      <c r="R1771" s="20">
        <f t="shared" si="764"/>
        <v>6</v>
      </c>
      <c r="S1771" s="20">
        <f t="shared" si="764"/>
        <v>8</v>
      </c>
      <c r="T1771" s="20">
        <f t="shared" si="764"/>
        <v>19</v>
      </c>
      <c r="U1771" s="20">
        <f t="shared" si="764"/>
        <v>14339</v>
      </c>
      <c r="V1771" s="20">
        <f t="shared" si="764"/>
        <v>65</v>
      </c>
      <c r="W1771" s="20">
        <f t="shared" si="764"/>
        <v>10</v>
      </c>
      <c r="X1771" s="20">
        <f t="shared" si="764"/>
        <v>19</v>
      </c>
      <c r="Y1771" s="20">
        <f t="shared" si="764"/>
        <v>35</v>
      </c>
      <c r="Z1771" s="20">
        <f t="shared" si="764"/>
        <v>16</v>
      </c>
      <c r="AA1771" s="20">
        <f t="shared" si="764"/>
        <v>15</v>
      </c>
      <c r="AB1771" s="20">
        <f t="shared" si="764"/>
        <v>12</v>
      </c>
      <c r="AC1771" s="20">
        <f t="shared" si="764"/>
        <v>17</v>
      </c>
      <c r="AD1771" s="20">
        <f t="shared" si="764"/>
        <v>246</v>
      </c>
      <c r="AE1771" s="20">
        <f t="shared" si="764"/>
        <v>0</v>
      </c>
      <c r="AF1771" s="20">
        <f t="shared" si="764"/>
        <v>22606</v>
      </c>
      <c r="AG1771" s="20">
        <f t="shared" si="764"/>
        <v>22360</v>
      </c>
      <c r="AH1771" s="86"/>
      <c r="AI1771" s="86"/>
      <c r="AJ1771" s="86"/>
      <c r="AK1771" s="86"/>
      <c r="AL1771" s="86"/>
      <c r="AM1771" s="86"/>
      <c r="AN1771" s="86"/>
      <c r="AO1771" s="86"/>
      <c r="AP1771" s="86"/>
      <c r="AQ1771" s="86"/>
      <c r="AR1771" s="86"/>
      <c r="AS1771" s="86"/>
      <c r="AT1771" s="86"/>
      <c r="AU1771" s="86"/>
      <c r="AV1771" s="86"/>
      <c r="AW1771" s="86"/>
      <c r="AX1771" s="86"/>
      <c r="AY1771" s="86"/>
      <c r="AZ1771" s="86"/>
      <c r="BA1771" s="86"/>
      <c r="BB1771" s="86"/>
      <c r="BC1771" s="86"/>
    </row>
    <row r="1772" spans="4:55" s="17" customFormat="1" ht="30.75" customHeight="1" x14ac:dyDescent="0.25">
      <c r="D1772" s="63"/>
      <c r="F1772" s="16" t="s">
        <v>2384</v>
      </c>
      <c r="G1772" s="20">
        <f t="shared" ref="G1772:AG1772" si="765">G1212</f>
        <v>89</v>
      </c>
      <c r="H1772" s="20">
        <f t="shared" si="765"/>
        <v>4824</v>
      </c>
      <c r="I1772" s="20">
        <f t="shared" si="765"/>
        <v>36</v>
      </c>
      <c r="J1772" s="20">
        <f t="shared" si="765"/>
        <v>7</v>
      </c>
      <c r="K1772" s="20">
        <f t="shared" si="765"/>
        <v>16</v>
      </c>
      <c r="L1772" s="20">
        <f t="shared" si="765"/>
        <v>37</v>
      </c>
      <c r="M1772" s="20">
        <f t="shared" si="765"/>
        <v>27</v>
      </c>
      <c r="N1772" s="20">
        <f t="shared" si="765"/>
        <v>57</v>
      </c>
      <c r="O1772" s="20">
        <f t="shared" si="765"/>
        <v>16</v>
      </c>
      <c r="P1772" s="20">
        <f t="shared" si="765"/>
        <v>16</v>
      </c>
      <c r="Q1772" s="20">
        <f t="shared" si="765"/>
        <v>4</v>
      </c>
      <c r="R1772" s="20">
        <f t="shared" si="765"/>
        <v>4</v>
      </c>
      <c r="S1772" s="20">
        <f t="shared" si="765"/>
        <v>1</v>
      </c>
      <c r="T1772" s="20">
        <f t="shared" si="765"/>
        <v>11</v>
      </c>
      <c r="U1772" s="20">
        <f t="shared" si="765"/>
        <v>18325</v>
      </c>
      <c r="V1772" s="20">
        <f t="shared" si="765"/>
        <v>49</v>
      </c>
      <c r="W1772" s="20">
        <f t="shared" si="765"/>
        <v>2</v>
      </c>
      <c r="X1772" s="20">
        <f t="shared" si="765"/>
        <v>17</v>
      </c>
      <c r="Y1772" s="20">
        <f t="shared" si="765"/>
        <v>18</v>
      </c>
      <c r="Z1772" s="20">
        <f t="shared" si="765"/>
        <v>17</v>
      </c>
      <c r="AA1772" s="20">
        <f t="shared" si="765"/>
        <v>12</v>
      </c>
      <c r="AB1772" s="20">
        <f t="shared" si="765"/>
        <v>11</v>
      </c>
      <c r="AC1772" s="20">
        <f t="shared" si="765"/>
        <v>14</v>
      </c>
      <c r="AD1772" s="20">
        <f t="shared" si="765"/>
        <v>229</v>
      </c>
      <c r="AE1772" s="20">
        <f t="shared" si="765"/>
        <v>0</v>
      </c>
      <c r="AF1772" s="20">
        <f t="shared" si="765"/>
        <v>23839</v>
      </c>
      <c r="AG1772" s="20">
        <f t="shared" si="765"/>
        <v>23610</v>
      </c>
      <c r="AH1772" s="86"/>
      <c r="AI1772" s="86"/>
      <c r="AJ1772" s="86"/>
      <c r="AK1772" s="86"/>
      <c r="AL1772" s="86"/>
      <c r="AM1772" s="86"/>
      <c r="AN1772" s="86"/>
      <c r="AO1772" s="86"/>
      <c r="AP1772" s="86"/>
      <c r="AQ1772" s="86"/>
      <c r="AR1772" s="86"/>
      <c r="AS1772" s="86"/>
      <c r="AT1772" s="86"/>
      <c r="AU1772" s="86"/>
      <c r="AV1772" s="86"/>
      <c r="AW1772" s="86"/>
      <c r="AX1772" s="86"/>
      <c r="AY1772" s="86"/>
      <c r="AZ1772" s="86"/>
      <c r="BA1772" s="86"/>
      <c r="BB1772" s="86"/>
      <c r="BC1772" s="86"/>
    </row>
    <row r="1773" spans="4:55" s="17" customFormat="1" ht="30.75" customHeight="1" x14ac:dyDescent="0.25">
      <c r="D1773" s="63"/>
      <c r="F1773" s="16" t="s">
        <v>1600</v>
      </c>
      <c r="G1773" s="20">
        <f t="shared" ref="G1773:AG1773" si="766">G1285</f>
        <v>108</v>
      </c>
      <c r="H1773" s="20">
        <f t="shared" si="766"/>
        <v>8263</v>
      </c>
      <c r="I1773" s="20">
        <f t="shared" si="766"/>
        <v>53</v>
      </c>
      <c r="J1773" s="20">
        <f t="shared" si="766"/>
        <v>12</v>
      </c>
      <c r="K1773" s="20">
        <f t="shared" si="766"/>
        <v>16</v>
      </c>
      <c r="L1773" s="20">
        <f t="shared" si="766"/>
        <v>40</v>
      </c>
      <c r="M1773" s="20">
        <f t="shared" si="766"/>
        <v>34</v>
      </c>
      <c r="N1773" s="20">
        <f t="shared" si="766"/>
        <v>223</v>
      </c>
      <c r="O1773" s="20">
        <f t="shared" si="766"/>
        <v>14</v>
      </c>
      <c r="P1773" s="20">
        <f t="shared" si="766"/>
        <v>14</v>
      </c>
      <c r="Q1773" s="20">
        <f t="shared" si="766"/>
        <v>7</v>
      </c>
      <c r="R1773" s="20">
        <f t="shared" si="766"/>
        <v>9</v>
      </c>
      <c r="S1773" s="20">
        <f t="shared" si="766"/>
        <v>4</v>
      </c>
      <c r="T1773" s="20">
        <f t="shared" si="766"/>
        <v>18</v>
      </c>
      <c r="U1773" s="20">
        <f t="shared" si="766"/>
        <v>13185</v>
      </c>
      <c r="V1773" s="20">
        <f t="shared" si="766"/>
        <v>85</v>
      </c>
      <c r="W1773" s="20">
        <f t="shared" si="766"/>
        <v>12</v>
      </c>
      <c r="X1773" s="20">
        <f t="shared" si="766"/>
        <v>22</v>
      </c>
      <c r="Y1773" s="20">
        <f t="shared" si="766"/>
        <v>53</v>
      </c>
      <c r="Z1773" s="20">
        <f t="shared" si="766"/>
        <v>25</v>
      </c>
      <c r="AA1773" s="20">
        <f t="shared" si="766"/>
        <v>21</v>
      </c>
      <c r="AB1773" s="20">
        <f t="shared" si="766"/>
        <v>22</v>
      </c>
      <c r="AC1773" s="20">
        <f t="shared" si="766"/>
        <v>25</v>
      </c>
      <c r="AD1773" s="20">
        <f t="shared" si="766"/>
        <v>349</v>
      </c>
      <c r="AE1773" s="20">
        <f t="shared" si="766"/>
        <v>0</v>
      </c>
      <c r="AF1773" s="20">
        <f t="shared" si="766"/>
        <v>22614</v>
      </c>
      <c r="AG1773" s="20">
        <f t="shared" si="766"/>
        <v>22265</v>
      </c>
      <c r="AH1773" s="86"/>
      <c r="AI1773" s="86"/>
      <c r="AJ1773" s="86"/>
      <c r="AK1773" s="86"/>
      <c r="AL1773" s="86"/>
      <c r="AM1773" s="86"/>
      <c r="AN1773" s="86"/>
      <c r="AO1773" s="86"/>
      <c r="AP1773" s="86"/>
      <c r="AQ1773" s="86"/>
      <c r="AR1773" s="86"/>
      <c r="AS1773" s="86"/>
      <c r="AT1773" s="86"/>
      <c r="AU1773" s="86"/>
      <c r="AV1773" s="86"/>
      <c r="AW1773" s="86"/>
      <c r="AX1773" s="86"/>
      <c r="AY1773" s="86"/>
      <c r="AZ1773" s="86"/>
      <c r="BA1773" s="86"/>
      <c r="BB1773" s="86"/>
      <c r="BC1773" s="86"/>
    </row>
    <row r="1774" spans="4:55" s="17" customFormat="1" ht="30.75" customHeight="1" x14ac:dyDescent="0.25">
      <c r="D1774" s="63"/>
      <c r="F1774" s="16" t="s">
        <v>1707</v>
      </c>
      <c r="G1774" s="20">
        <f t="shared" ref="G1774:AG1774" si="767">G1343</f>
        <v>62</v>
      </c>
      <c r="H1774" s="20">
        <f t="shared" si="767"/>
        <v>2818</v>
      </c>
      <c r="I1774" s="20">
        <f t="shared" si="767"/>
        <v>17</v>
      </c>
      <c r="J1774" s="20">
        <f t="shared" si="767"/>
        <v>3</v>
      </c>
      <c r="K1774" s="20">
        <f t="shared" si="767"/>
        <v>4</v>
      </c>
      <c r="L1774" s="20">
        <f t="shared" si="767"/>
        <v>25</v>
      </c>
      <c r="M1774" s="20">
        <f t="shared" si="767"/>
        <v>13</v>
      </c>
      <c r="N1774" s="20">
        <f t="shared" si="767"/>
        <v>43</v>
      </c>
      <c r="O1774" s="20">
        <f t="shared" si="767"/>
        <v>3</v>
      </c>
      <c r="P1774" s="20">
        <f t="shared" si="767"/>
        <v>4</v>
      </c>
      <c r="Q1774" s="20">
        <f t="shared" si="767"/>
        <v>1</v>
      </c>
      <c r="R1774" s="20">
        <f t="shared" si="767"/>
        <v>0</v>
      </c>
      <c r="S1774" s="20">
        <f t="shared" si="767"/>
        <v>2</v>
      </c>
      <c r="T1774" s="20">
        <f t="shared" si="767"/>
        <v>12</v>
      </c>
      <c r="U1774" s="20">
        <f t="shared" si="767"/>
        <v>14161</v>
      </c>
      <c r="V1774" s="20">
        <f t="shared" si="767"/>
        <v>35</v>
      </c>
      <c r="W1774" s="20">
        <f t="shared" si="767"/>
        <v>3</v>
      </c>
      <c r="X1774" s="20">
        <f t="shared" si="767"/>
        <v>7</v>
      </c>
      <c r="Y1774" s="20">
        <f t="shared" si="767"/>
        <v>18</v>
      </c>
      <c r="Z1774" s="20">
        <f t="shared" si="767"/>
        <v>11</v>
      </c>
      <c r="AA1774" s="20">
        <f t="shared" si="767"/>
        <v>2</v>
      </c>
      <c r="AB1774" s="20">
        <f t="shared" si="767"/>
        <v>12</v>
      </c>
      <c r="AC1774" s="20">
        <f t="shared" si="767"/>
        <v>7</v>
      </c>
      <c r="AD1774" s="20">
        <f t="shared" si="767"/>
        <v>221</v>
      </c>
      <c r="AE1774" s="20">
        <f t="shared" si="767"/>
        <v>0</v>
      </c>
      <c r="AF1774" s="20">
        <f t="shared" si="767"/>
        <v>17484</v>
      </c>
      <c r="AG1774" s="20">
        <f t="shared" si="767"/>
        <v>17263</v>
      </c>
      <c r="AH1774" s="86"/>
      <c r="AI1774" s="86"/>
      <c r="AJ1774" s="86"/>
      <c r="AK1774" s="86"/>
      <c r="AL1774" s="86"/>
      <c r="AM1774" s="86"/>
      <c r="AN1774" s="86"/>
      <c r="AO1774" s="86"/>
      <c r="AP1774" s="86"/>
      <c r="AQ1774" s="86"/>
      <c r="AR1774" s="86"/>
      <c r="AS1774" s="86"/>
      <c r="AT1774" s="86"/>
      <c r="AU1774" s="86"/>
      <c r="AV1774" s="86"/>
      <c r="AW1774" s="86"/>
      <c r="AX1774" s="86"/>
      <c r="AY1774" s="86"/>
      <c r="AZ1774" s="86"/>
      <c r="BA1774" s="86"/>
      <c r="BB1774" s="86"/>
      <c r="BC1774" s="86"/>
    </row>
    <row r="1775" spans="4:55" s="17" customFormat="1" ht="30.75" customHeight="1" x14ac:dyDescent="0.25">
      <c r="D1775" s="63"/>
      <c r="F1775" s="16" t="s">
        <v>2489</v>
      </c>
      <c r="G1775" s="20">
        <f t="shared" ref="G1775:AG1775" si="768">G1421</f>
        <v>53</v>
      </c>
      <c r="H1775" s="20">
        <f t="shared" si="768"/>
        <v>3778</v>
      </c>
      <c r="I1775" s="20">
        <f t="shared" si="768"/>
        <v>19</v>
      </c>
      <c r="J1775" s="20">
        <f t="shared" si="768"/>
        <v>1</v>
      </c>
      <c r="K1775" s="20">
        <f t="shared" si="768"/>
        <v>5</v>
      </c>
      <c r="L1775" s="20">
        <f t="shared" si="768"/>
        <v>22</v>
      </c>
      <c r="M1775" s="20">
        <f t="shared" si="768"/>
        <v>14</v>
      </c>
      <c r="N1775" s="20">
        <f t="shared" si="768"/>
        <v>53</v>
      </c>
      <c r="O1775" s="20">
        <f t="shared" si="768"/>
        <v>4</v>
      </c>
      <c r="P1775" s="20">
        <f t="shared" si="768"/>
        <v>2</v>
      </c>
      <c r="Q1775" s="20">
        <f t="shared" si="768"/>
        <v>4</v>
      </c>
      <c r="R1775" s="20">
        <f t="shared" si="768"/>
        <v>4</v>
      </c>
      <c r="S1775" s="20">
        <f t="shared" si="768"/>
        <v>1</v>
      </c>
      <c r="T1775" s="20">
        <f t="shared" si="768"/>
        <v>6</v>
      </c>
      <c r="U1775" s="20">
        <f t="shared" si="768"/>
        <v>16285</v>
      </c>
      <c r="V1775" s="20">
        <f t="shared" si="768"/>
        <v>31</v>
      </c>
      <c r="W1775" s="20">
        <f t="shared" si="768"/>
        <v>5</v>
      </c>
      <c r="X1775" s="20">
        <f t="shared" si="768"/>
        <v>10</v>
      </c>
      <c r="Y1775" s="20">
        <f t="shared" si="768"/>
        <v>15</v>
      </c>
      <c r="Z1775" s="20">
        <f t="shared" si="768"/>
        <v>11</v>
      </c>
      <c r="AA1775" s="20">
        <f t="shared" si="768"/>
        <v>13</v>
      </c>
      <c r="AB1775" s="20">
        <f t="shared" si="768"/>
        <v>8</v>
      </c>
      <c r="AC1775" s="20">
        <f t="shared" si="768"/>
        <v>9</v>
      </c>
      <c r="AD1775" s="20">
        <f t="shared" si="768"/>
        <v>246</v>
      </c>
      <c r="AE1775" s="20">
        <f t="shared" si="768"/>
        <v>0</v>
      </c>
      <c r="AF1775" s="20">
        <f t="shared" si="768"/>
        <v>20599</v>
      </c>
      <c r="AG1775" s="20">
        <f t="shared" si="768"/>
        <v>20353</v>
      </c>
      <c r="AH1775" s="86"/>
      <c r="AI1775" s="86"/>
      <c r="AJ1775" s="86"/>
      <c r="AK1775" s="86"/>
      <c r="AL1775" s="86"/>
      <c r="AM1775" s="86"/>
      <c r="AN1775" s="86"/>
      <c r="AO1775" s="86"/>
      <c r="AP1775" s="86"/>
      <c r="AQ1775" s="86"/>
      <c r="AR1775" s="86"/>
      <c r="AS1775" s="86"/>
      <c r="AT1775" s="86"/>
      <c r="AU1775" s="86"/>
      <c r="AV1775" s="86"/>
      <c r="AW1775" s="86"/>
      <c r="AX1775" s="86"/>
      <c r="AY1775" s="86"/>
      <c r="AZ1775" s="86"/>
      <c r="BA1775" s="86"/>
      <c r="BB1775" s="86"/>
      <c r="BC1775" s="86"/>
    </row>
    <row r="1776" spans="4:55" s="17" customFormat="1" ht="30.75" customHeight="1" x14ac:dyDescent="0.25">
      <c r="D1776" s="63"/>
      <c r="F1776" s="16" t="s">
        <v>1899</v>
      </c>
      <c r="G1776" s="20">
        <f t="shared" ref="G1776:AG1776" si="769">G1507</f>
        <v>48</v>
      </c>
      <c r="H1776" s="20">
        <f t="shared" si="769"/>
        <v>5088</v>
      </c>
      <c r="I1776" s="20">
        <f t="shared" si="769"/>
        <v>20</v>
      </c>
      <c r="J1776" s="20">
        <f t="shared" si="769"/>
        <v>3</v>
      </c>
      <c r="K1776" s="20">
        <f t="shared" si="769"/>
        <v>2</v>
      </c>
      <c r="L1776" s="20">
        <f t="shared" si="769"/>
        <v>26</v>
      </c>
      <c r="M1776" s="20">
        <f t="shared" si="769"/>
        <v>17</v>
      </c>
      <c r="N1776" s="20">
        <f t="shared" si="769"/>
        <v>41</v>
      </c>
      <c r="O1776" s="20">
        <f t="shared" si="769"/>
        <v>4</v>
      </c>
      <c r="P1776" s="20">
        <f t="shared" si="769"/>
        <v>4</v>
      </c>
      <c r="Q1776" s="20">
        <f t="shared" si="769"/>
        <v>2</v>
      </c>
      <c r="R1776" s="20">
        <f t="shared" si="769"/>
        <v>2</v>
      </c>
      <c r="S1776" s="20">
        <f t="shared" si="769"/>
        <v>3</v>
      </c>
      <c r="T1776" s="20">
        <f t="shared" si="769"/>
        <v>9</v>
      </c>
      <c r="U1776" s="20">
        <f t="shared" si="769"/>
        <v>19969</v>
      </c>
      <c r="V1776" s="20">
        <f t="shared" si="769"/>
        <v>23</v>
      </c>
      <c r="W1776" s="20">
        <f t="shared" si="769"/>
        <v>5</v>
      </c>
      <c r="X1776" s="20">
        <f t="shared" si="769"/>
        <v>6</v>
      </c>
      <c r="Y1776" s="20">
        <f t="shared" si="769"/>
        <v>19</v>
      </c>
      <c r="Z1776" s="20">
        <f t="shared" si="769"/>
        <v>10</v>
      </c>
      <c r="AA1776" s="20">
        <f t="shared" si="769"/>
        <v>7</v>
      </c>
      <c r="AB1776" s="20">
        <f t="shared" si="769"/>
        <v>5</v>
      </c>
      <c r="AC1776" s="20">
        <f t="shared" si="769"/>
        <v>18</v>
      </c>
      <c r="AD1776" s="20">
        <f t="shared" si="769"/>
        <v>320</v>
      </c>
      <c r="AE1776" s="20">
        <f t="shared" si="769"/>
        <v>0</v>
      </c>
      <c r="AF1776" s="20">
        <f t="shared" si="769"/>
        <v>25651</v>
      </c>
      <c r="AG1776" s="20">
        <f t="shared" si="769"/>
        <v>25331</v>
      </c>
      <c r="AH1776" s="86"/>
      <c r="AI1776" s="86"/>
      <c r="AJ1776" s="86"/>
      <c r="AK1776" s="86"/>
      <c r="AL1776" s="86"/>
      <c r="AM1776" s="86"/>
      <c r="AN1776" s="86"/>
      <c r="AO1776" s="86"/>
      <c r="AP1776" s="86"/>
      <c r="AQ1776" s="86"/>
      <c r="AR1776" s="86"/>
      <c r="AS1776" s="86"/>
      <c r="AT1776" s="86"/>
      <c r="AU1776" s="86"/>
      <c r="AV1776" s="86"/>
      <c r="AW1776" s="86"/>
      <c r="AX1776" s="86"/>
      <c r="AY1776" s="86"/>
      <c r="AZ1776" s="86"/>
      <c r="BA1776" s="86"/>
      <c r="BB1776" s="86"/>
      <c r="BC1776" s="86"/>
    </row>
    <row r="1777" spans="4:55" s="17" customFormat="1" ht="30.75" customHeight="1" x14ac:dyDescent="0.25">
      <c r="D1777" s="63"/>
      <c r="F1777" s="16" t="s">
        <v>2490</v>
      </c>
      <c r="G1777" s="20">
        <f t="shared" ref="G1777:AG1777" si="770">G1633</f>
        <v>119</v>
      </c>
      <c r="H1777" s="20">
        <f t="shared" si="770"/>
        <v>20322</v>
      </c>
      <c r="I1777" s="20">
        <f t="shared" si="770"/>
        <v>72</v>
      </c>
      <c r="J1777" s="20">
        <f t="shared" si="770"/>
        <v>12</v>
      </c>
      <c r="K1777" s="20">
        <f t="shared" si="770"/>
        <v>15</v>
      </c>
      <c r="L1777" s="20">
        <f t="shared" si="770"/>
        <v>65</v>
      </c>
      <c r="M1777" s="20">
        <f t="shared" si="770"/>
        <v>81</v>
      </c>
      <c r="N1777" s="20">
        <f t="shared" si="770"/>
        <v>257</v>
      </c>
      <c r="O1777" s="20">
        <f t="shared" si="770"/>
        <v>27</v>
      </c>
      <c r="P1777" s="20">
        <f t="shared" si="770"/>
        <v>11</v>
      </c>
      <c r="Q1777" s="20">
        <f t="shared" si="770"/>
        <v>13</v>
      </c>
      <c r="R1777" s="20">
        <f t="shared" si="770"/>
        <v>10</v>
      </c>
      <c r="S1777" s="20">
        <f t="shared" si="770"/>
        <v>5</v>
      </c>
      <c r="T1777" s="20">
        <f t="shared" si="770"/>
        <v>15</v>
      </c>
      <c r="U1777" s="20">
        <f t="shared" si="770"/>
        <v>16047</v>
      </c>
      <c r="V1777" s="20">
        <f t="shared" si="770"/>
        <v>93</v>
      </c>
      <c r="W1777" s="20">
        <f t="shared" si="770"/>
        <v>14</v>
      </c>
      <c r="X1777" s="20">
        <f t="shared" si="770"/>
        <v>33</v>
      </c>
      <c r="Y1777" s="20">
        <f t="shared" si="770"/>
        <v>61</v>
      </c>
      <c r="Z1777" s="20">
        <f t="shared" si="770"/>
        <v>28</v>
      </c>
      <c r="AA1777" s="20">
        <f t="shared" si="770"/>
        <v>27</v>
      </c>
      <c r="AB1777" s="20">
        <f t="shared" si="770"/>
        <v>24</v>
      </c>
      <c r="AC1777" s="20">
        <f t="shared" si="770"/>
        <v>20</v>
      </c>
      <c r="AD1777" s="20">
        <f t="shared" si="770"/>
        <v>379</v>
      </c>
      <c r="AE1777" s="20">
        <f t="shared" si="770"/>
        <v>0</v>
      </c>
      <c r="AF1777" s="20">
        <f t="shared" si="770"/>
        <v>37750</v>
      </c>
      <c r="AG1777" s="20">
        <f t="shared" si="770"/>
        <v>37371</v>
      </c>
      <c r="AH1777" s="86"/>
      <c r="AI1777" s="86"/>
      <c r="AJ1777" s="86"/>
      <c r="AK1777" s="86"/>
      <c r="AL1777" s="86"/>
      <c r="AM1777" s="86"/>
      <c r="AN1777" s="86"/>
      <c r="AO1777" s="86"/>
      <c r="AP1777" s="86"/>
      <c r="AQ1777" s="86"/>
      <c r="AR1777" s="86"/>
      <c r="AS1777" s="86"/>
      <c r="AT1777" s="86"/>
      <c r="AU1777" s="86"/>
      <c r="AV1777" s="86"/>
      <c r="AW1777" s="86"/>
      <c r="AX1777" s="86"/>
      <c r="AY1777" s="86"/>
      <c r="AZ1777" s="86"/>
      <c r="BA1777" s="86"/>
      <c r="BB1777" s="86"/>
      <c r="BC1777" s="86"/>
    </row>
    <row r="1778" spans="4:55" s="17" customFormat="1" ht="30.75" customHeight="1" x14ac:dyDescent="0.25">
      <c r="D1778" s="63"/>
      <c r="F1778" s="16" t="s">
        <v>2491</v>
      </c>
      <c r="G1778" s="20">
        <f t="shared" ref="G1778:AG1778" si="771">G1696</f>
        <v>59</v>
      </c>
      <c r="H1778" s="20">
        <f t="shared" si="771"/>
        <v>3992</v>
      </c>
      <c r="I1778" s="20">
        <f t="shared" si="771"/>
        <v>34</v>
      </c>
      <c r="J1778" s="20">
        <f t="shared" si="771"/>
        <v>5</v>
      </c>
      <c r="K1778" s="20">
        <f t="shared" si="771"/>
        <v>11</v>
      </c>
      <c r="L1778" s="20">
        <f t="shared" si="771"/>
        <v>24</v>
      </c>
      <c r="M1778" s="20">
        <f t="shared" si="771"/>
        <v>23</v>
      </c>
      <c r="N1778" s="20">
        <f t="shared" si="771"/>
        <v>99</v>
      </c>
      <c r="O1778" s="20">
        <f t="shared" si="771"/>
        <v>8</v>
      </c>
      <c r="P1778" s="20">
        <f t="shared" si="771"/>
        <v>9</v>
      </c>
      <c r="Q1778" s="20">
        <f t="shared" si="771"/>
        <v>2</v>
      </c>
      <c r="R1778" s="20">
        <f t="shared" si="771"/>
        <v>8</v>
      </c>
      <c r="S1778" s="20">
        <f t="shared" si="771"/>
        <v>4</v>
      </c>
      <c r="T1778" s="20">
        <f t="shared" si="771"/>
        <v>13</v>
      </c>
      <c r="U1778" s="20">
        <f t="shared" si="771"/>
        <v>12997</v>
      </c>
      <c r="V1778" s="20">
        <f t="shared" si="771"/>
        <v>36</v>
      </c>
      <c r="W1778" s="20">
        <f t="shared" si="771"/>
        <v>5</v>
      </c>
      <c r="X1778" s="20">
        <f t="shared" si="771"/>
        <v>20</v>
      </c>
      <c r="Y1778" s="20">
        <f t="shared" si="771"/>
        <v>23</v>
      </c>
      <c r="Z1778" s="20">
        <f t="shared" si="771"/>
        <v>5</v>
      </c>
      <c r="AA1778" s="20">
        <f t="shared" si="771"/>
        <v>18</v>
      </c>
      <c r="AB1778" s="20">
        <f t="shared" si="771"/>
        <v>11</v>
      </c>
      <c r="AC1778" s="20">
        <f t="shared" si="771"/>
        <v>19</v>
      </c>
      <c r="AD1778" s="20">
        <f t="shared" si="771"/>
        <v>237</v>
      </c>
      <c r="AE1778" s="20">
        <f t="shared" si="771"/>
        <v>0</v>
      </c>
      <c r="AF1778" s="20">
        <f t="shared" si="771"/>
        <v>17662</v>
      </c>
      <c r="AG1778" s="20">
        <f t="shared" si="771"/>
        <v>17425</v>
      </c>
      <c r="AH1778" s="86"/>
      <c r="AI1778" s="86"/>
      <c r="AJ1778" s="86"/>
      <c r="AK1778" s="86"/>
      <c r="AL1778" s="86"/>
      <c r="AM1778" s="86"/>
      <c r="AN1778" s="86"/>
      <c r="AO1778" s="86"/>
      <c r="AP1778" s="86"/>
      <c r="AQ1778" s="86"/>
      <c r="AR1778" s="86"/>
      <c r="AS1778" s="86"/>
      <c r="AT1778" s="86"/>
      <c r="AU1778" s="86"/>
      <c r="AV1778" s="86"/>
      <c r="AW1778" s="86"/>
      <c r="AX1778" s="86"/>
      <c r="AY1778" s="86"/>
      <c r="AZ1778" s="86"/>
      <c r="BA1778" s="86"/>
      <c r="BB1778" s="86"/>
      <c r="BC1778" s="86"/>
    </row>
    <row r="1779" spans="4:55" s="17" customFormat="1" ht="30" customHeight="1" x14ac:dyDescent="0.25">
      <c r="D1779" s="63"/>
      <c r="F1779" s="16" t="s">
        <v>2492</v>
      </c>
      <c r="G1779" s="20">
        <f t="shared" ref="G1779:AG1779" si="772">G1750</f>
        <v>66</v>
      </c>
      <c r="H1779" s="20">
        <f t="shared" si="772"/>
        <v>3642</v>
      </c>
      <c r="I1779" s="20">
        <f t="shared" si="772"/>
        <v>23</v>
      </c>
      <c r="J1779" s="20">
        <f t="shared" si="772"/>
        <v>1</v>
      </c>
      <c r="K1779" s="20">
        <f t="shared" si="772"/>
        <v>5</v>
      </c>
      <c r="L1779" s="20">
        <f t="shared" si="772"/>
        <v>24</v>
      </c>
      <c r="M1779" s="20">
        <f t="shared" si="772"/>
        <v>14</v>
      </c>
      <c r="N1779" s="20">
        <f t="shared" si="772"/>
        <v>62</v>
      </c>
      <c r="O1779" s="20">
        <f t="shared" si="772"/>
        <v>4</v>
      </c>
      <c r="P1779" s="20">
        <f t="shared" si="772"/>
        <v>5</v>
      </c>
      <c r="Q1779" s="20">
        <f t="shared" si="772"/>
        <v>4</v>
      </c>
      <c r="R1779" s="20">
        <f t="shared" si="772"/>
        <v>3</v>
      </c>
      <c r="S1779" s="20">
        <f t="shared" si="772"/>
        <v>0</v>
      </c>
      <c r="T1779" s="20">
        <f t="shared" si="772"/>
        <v>7</v>
      </c>
      <c r="U1779" s="20">
        <f t="shared" si="772"/>
        <v>7839</v>
      </c>
      <c r="V1779" s="20">
        <f t="shared" si="772"/>
        <v>57</v>
      </c>
      <c r="W1779" s="20">
        <f t="shared" si="772"/>
        <v>4</v>
      </c>
      <c r="X1779" s="20">
        <f t="shared" si="772"/>
        <v>19</v>
      </c>
      <c r="Y1779" s="20">
        <f t="shared" si="772"/>
        <v>29</v>
      </c>
      <c r="Z1779" s="20">
        <f t="shared" si="772"/>
        <v>11</v>
      </c>
      <c r="AA1779" s="20">
        <f t="shared" si="772"/>
        <v>9</v>
      </c>
      <c r="AB1779" s="20">
        <f t="shared" si="772"/>
        <v>8</v>
      </c>
      <c r="AC1779" s="20">
        <f t="shared" si="772"/>
        <v>11</v>
      </c>
      <c r="AD1779" s="20">
        <f t="shared" si="772"/>
        <v>204</v>
      </c>
      <c r="AE1779" s="20">
        <f t="shared" si="772"/>
        <v>0</v>
      </c>
      <c r="AF1779" s="20">
        <f t="shared" si="772"/>
        <v>12051</v>
      </c>
      <c r="AG1779" s="20">
        <f t="shared" si="772"/>
        <v>11847</v>
      </c>
      <c r="AH1779" s="86"/>
      <c r="AI1779" s="86"/>
      <c r="AJ1779" s="86"/>
      <c r="AK1779" s="86"/>
      <c r="AL1779" s="86"/>
      <c r="AM1779" s="86"/>
      <c r="AN1779" s="86"/>
      <c r="AO1779" s="86"/>
      <c r="AP1779" s="86"/>
      <c r="AQ1779" s="86"/>
      <c r="AR1779" s="86"/>
      <c r="AS1779" s="86"/>
      <c r="AT1779" s="86"/>
      <c r="AU1779" s="86"/>
      <c r="AV1779" s="86"/>
      <c r="AW1779" s="86"/>
      <c r="AX1779" s="86"/>
      <c r="AY1779" s="86"/>
      <c r="AZ1779" s="86"/>
      <c r="BA1779" s="86"/>
      <c r="BB1779" s="86"/>
      <c r="BC1779" s="86"/>
    </row>
    <row r="1780" spans="4:55" ht="36.75" customHeight="1" x14ac:dyDescent="0.3">
      <c r="F1780" s="100" t="s">
        <v>2496</v>
      </c>
      <c r="G1780" s="75">
        <f>G1751</f>
        <v>1681</v>
      </c>
      <c r="H1780" s="75">
        <f t="shared" ref="H1780:AC1780" si="773">H1751</f>
        <v>189024</v>
      </c>
      <c r="I1780" s="75">
        <f t="shared" si="773"/>
        <v>949</v>
      </c>
      <c r="J1780" s="75">
        <f t="shared" si="773"/>
        <v>194</v>
      </c>
      <c r="K1780" s="75">
        <f t="shared" si="773"/>
        <v>204</v>
      </c>
      <c r="L1780" s="75">
        <f t="shared" si="773"/>
        <v>734</v>
      </c>
      <c r="M1780" s="75">
        <f t="shared" si="773"/>
        <v>590</v>
      </c>
      <c r="N1780" s="75">
        <f t="shared" si="773"/>
        <v>2296</v>
      </c>
      <c r="O1780" s="75">
        <f t="shared" si="773"/>
        <v>218</v>
      </c>
      <c r="P1780" s="75">
        <f t="shared" si="773"/>
        <v>204</v>
      </c>
      <c r="Q1780" s="75">
        <f t="shared" si="773"/>
        <v>186</v>
      </c>
      <c r="R1780" s="75">
        <f t="shared" si="773"/>
        <v>112</v>
      </c>
      <c r="S1780" s="75">
        <f t="shared" si="773"/>
        <v>105</v>
      </c>
      <c r="T1780" s="75">
        <f t="shared" si="773"/>
        <v>302</v>
      </c>
      <c r="U1780" s="75">
        <f t="shared" si="773"/>
        <v>334617</v>
      </c>
      <c r="V1780" s="75">
        <f t="shared" si="773"/>
        <v>1166</v>
      </c>
      <c r="W1780" s="75">
        <f t="shared" si="773"/>
        <v>177</v>
      </c>
      <c r="X1780" s="75">
        <f t="shared" si="773"/>
        <v>451</v>
      </c>
      <c r="Y1780" s="75">
        <f t="shared" si="773"/>
        <v>972</v>
      </c>
      <c r="Z1780" s="75">
        <f t="shared" si="773"/>
        <v>330</v>
      </c>
      <c r="AA1780" s="75">
        <f t="shared" si="773"/>
        <v>308</v>
      </c>
      <c r="AB1780" s="75">
        <f t="shared" si="773"/>
        <v>274</v>
      </c>
      <c r="AC1780" s="75">
        <f t="shared" si="773"/>
        <v>366</v>
      </c>
      <c r="AD1780" s="75">
        <f t="shared" ref="AD1780:AG1780" si="774">AD1751</f>
        <v>6794</v>
      </c>
      <c r="AE1780" s="75">
        <f t="shared" si="774"/>
        <v>2</v>
      </c>
      <c r="AF1780" s="75">
        <f t="shared" si="774"/>
        <v>542254</v>
      </c>
      <c r="AG1780" s="75">
        <f t="shared" si="774"/>
        <v>535460</v>
      </c>
    </row>
    <row r="1781" spans="4:55" ht="5.25" customHeight="1" x14ac:dyDescent="0.25"/>
    <row r="1782" spans="4:55" ht="37.5" x14ac:dyDescent="0.3">
      <c r="F1782" s="101" t="s">
        <v>2382</v>
      </c>
      <c r="G1782" s="102">
        <f>(G1780/$AF1780)*100</f>
        <v>0.31000232363431163</v>
      </c>
      <c r="H1782" s="102">
        <f t="shared" ref="H1782:AE1782" si="775">(H1780/$AF1780)*100</f>
        <v>34.858940644052417</v>
      </c>
      <c r="I1782" s="102">
        <f t="shared" si="775"/>
        <v>0.1750102350558963</v>
      </c>
      <c r="J1782" s="102">
        <f t="shared" si="775"/>
        <v>3.5776591781711158E-2</v>
      </c>
      <c r="K1782" s="102">
        <f t="shared" si="775"/>
        <v>3.7620745997263276E-2</v>
      </c>
      <c r="L1782" s="102">
        <f t="shared" si="775"/>
        <v>0.13536091942152573</v>
      </c>
      <c r="M1782" s="102">
        <f t="shared" si="775"/>
        <v>0.10880509871757517</v>
      </c>
      <c r="N1782" s="102">
        <f t="shared" si="775"/>
        <v>0.423417807890767</v>
      </c>
      <c r="O1782" s="102">
        <f t="shared" si="775"/>
        <v>4.0202561899036246E-2</v>
      </c>
      <c r="P1782" s="102">
        <f t="shared" si="775"/>
        <v>3.7620745997263276E-2</v>
      </c>
      <c r="Q1782" s="102">
        <f t="shared" si="775"/>
        <v>3.4301268409269454E-2</v>
      </c>
      <c r="R1782" s="102">
        <f t="shared" si="775"/>
        <v>2.065452721418376E-2</v>
      </c>
      <c r="S1782" s="102">
        <f t="shared" si="775"/>
        <v>1.9363619263297275E-2</v>
      </c>
      <c r="T1782" s="102">
        <f t="shared" si="775"/>
        <v>5.5693457309674066E-2</v>
      </c>
      <c r="U1782" s="102">
        <f t="shared" si="775"/>
        <v>61.708535114540418</v>
      </c>
      <c r="V1782" s="102">
        <f t="shared" si="775"/>
        <v>0.21502838153337733</v>
      </c>
      <c r="W1782" s="102">
        <f t="shared" si="775"/>
        <v>3.2641529615272551E-2</v>
      </c>
      <c r="X1782" s="102">
        <f t="shared" si="775"/>
        <v>8.317135512140067E-2</v>
      </c>
      <c r="Y1782" s="102">
        <f t="shared" si="775"/>
        <v>0.1792517897516662</v>
      </c>
      <c r="Z1782" s="102">
        <f t="shared" si="775"/>
        <v>6.0857089113220006E-2</v>
      </c>
      <c r="AA1782" s="102">
        <f t="shared" si="775"/>
        <v>5.679994983900534E-2</v>
      </c>
      <c r="AB1782" s="102">
        <f t="shared" si="775"/>
        <v>5.0529825506128126E-2</v>
      </c>
      <c r="AC1782" s="102">
        <f t="shared" si="775"/>
        <v>6.7496044289207635E-2</v>
      </c>
      <c r="AD1782" s="102">
        <f t="shared" si="775"/>
        <v>1.2529183740461112</v>
      </c>
      <c r="AE1782" s="102">
        <f t="shared" si="775"/>
        <v>3.6883084311042425E-4</v>
      </c>
      <c r="AF1782" s="75">
        <f t="shared" ref="AF1782" si="776">(AF1780/$AF1780)*100</f>
        <v>100</v>
      </c>
      <c r="AG1782" s="103"/>
    </row>
  </sheetData>
  <sheetProtection sheet="1" objects="1" scenarios="1" formatCells="0" selectLockedCells="1" sort="0" autoFilter="0"/>
  <autoFilter ref="A3:AG1782"/>
  <sortState columnSort="1" ref="G3:AC3">
    <sortCondition ref="G3:AC3"/>
  </sortState>
  <mergeCells count="1298">
    <mergeCell ref="A23:AG23"/>
    <mergeCell ref="A15:AG15"/>
    <mergeCell ref="A9:AG9"/>
    <mergeCell ref="A52:AG52"/>
    <mergeCell ref="A47:AG47"/>
    <mergeCell ref="A41:AG41"/>
    <mergeCell ref="A35:AG35"/>
    <mergeCell ref="A29:AG29"/>
    <mergeCell ref="A87:AG87"/>
    <mergeCell ref="A79:AG79"/>
    <mergeCell ref="A70:AG70"/>
    <mergeCell ref="A63:AG63"/>
    <mergeCell ref="A56:AG56"/>
    <mergeCell ref="A118:AG118"/>
    <mergeCell ref="A110:AG110"/>
    <mergeCell ref="A105:AG105"/>
    <mergeCell ref="A98:AG98"/>
    <mergeCell ref="A94:AG94"/>
    <mergeCell ref="A150:AG150"/>
    <mergeCell ref="A140:AG140"/>
    <mergeCell ref="A136:AG136"/>
    <mergeCell ref="A130:AG130"/>
    <mergeCell ref="A124:AG124"/>
    <mergeCell ref="A180:AG180"/>
    <mergeCell ref="A176:AG176"/>
    <mergeCell ref="A173:AG173"/>
    <mergeCell ref="A168:AG168"/>
    <mergeCell ref="A162:AG162"/>
    <mergeCell ref="A205:AG205"/>
    <mergeCell ref="A201:AG201"/>
    <mergeCell ref="A196:AG196"/>
    <mergeCell ref="A190:AG190"/>
    <mergeCell ref="A183:AG183"/>
    <mergeCell ref="A237:AG237"/>
    <mergeCell ref="A229:AG229"/>
    <mergeCell ref="A220:AG220"/>
    <mergeCell ref="A215:AG215"/>
    <mergeCell ref="A209:AG209"/>
    <mergeCell ref="A277:AG277"/>
    <mergeCell ref="A270:AG270"/>
    <mergeCell ref="A263:AG263"/>
    <mergeCell ref="A256:AG256"/>
    <mergeCell ref="A246:AG246"/>
    <mergeCell ref="A319:AG319"/>
    <mergeCell ref="A312:AG312"/>
    <mergeCell ref="A308:AG308"/>
    <mergeCell ref="A300:AG300"/>
    <mergeCell ref="A290:AG290"/>
    <mergeCell ref="A387:AG387"/>
    <mergeCell ref="A350:AG350"/>
    <mergeCell ref="A343:AG343"/>
    <mergeCell ref="A335:AG335"/>
    <mergeCell ref="A327:AG327"/>
    <mergeCell ref="A414:AG414"/>
    <mergeCell ref="A407:AG407"/>
    <mergeCell ref="A403:AG403"/>
    <mergeCell ref="A398:AG398"/>
    <mergeCell ref="A393:AG393"/>
    <mergeCell ref="A467:AG467"/>
    <mergeCell ref="A456:AG456"/>
    <mergeCell ref="A439:AG439"/>
    <mergeCell ref="A430:AG430"/>
    <mergeCell ref="A418:AG418"/>
    <mergeCell ref="A527:AG527"/>
    <mergeCell ref="A517:AG517"/>
    <mergeCell ref="A509:AG509"/>
    <mergeCell ref="A486:AG486"/>
    <mergeCell ref="A479:AG479"/>
    <mergeCell ref="A566:AG566"/>
    <mergeCell ref="A557:AG557"/>
    <mergeCell ref="A549:AG549"/>
    <mergeCell ref="A540:AG540"/>
    <mergeCell ref="A533:AG533"/>
    <mergeCell ref="A602:AG602"/>
    <mergeCell ref="A595:AG595"/>
    <mergeCell ref="A588:AG588"/>
    <mergeCell ref="A581:AG581"/>
    <mergeCell ref="A575:AG575"/>
    <mergeCell ref="A641:AG641"/>
    <mergeCell ref="A633:AG633"/>
    <mergeCell ref="A627:AG627"/>
    <mergeCell ref="A621:AG621"/>
    <mergeCell ref="A611:AG611"/>
    <mergeCell ref="A691:AG691"/>
    <mergeCell ref="A678:AG678"/>
    <mergeCell ref="A669:AG669"/>
    <mergeCell ref="A659:AG659"/>
    <mergeCell ref="A650:AG650"/>
    <mergeCell ref="A735:AG735"/>
    <mergeCell ref="A728:AG728"/>
    <mergeCell ref="A717:AG717"/>
    <mergeCell ref="A707:AG707"/>
    <mergeCell ref="A699:AG699"/>
    <mergeCell ref="A769:AG769"/>
    <mergeCell ref="A759:AG759"/>
    <mergeCell ref="A753:AG753"/>
    <mergeCell ref="A744:AG744"/>
    <mergeCell ref="A739:AG739"/>
    <mergeCell ref="A798:AG798"/>
    <mergeCell ref="A793:AG793"/>
    <mergeCell ref="A786:AG786"/>
    <mergeCell ref="A780:AG780"/>
    <mergeCell ref="A776:AG776"/>
    <mergeCell ref="A847:AG847"/>
    <mergeCell ref="A841:AG841"/>
    <mergeCell ref="A813:AG813"/>
    <mergeCell ref="A807:AG807"/>
    <mergeCell ref="A802:AG802"/>
    <mergeCell ref="A877:AG877"/>
    <mergeCell ref="A871:AG871"/>
    <mergeCell ref="A864:AG864"/>
    <mergeCell ref="A858:AG858"/>
    <mergeCell ref="A853:AG853"/>
    <mergeCell ref="A918:AG918"/>
    <mergeCell ref="A908:AG908"/>
    <mergeCell ref="A896:AG896"/>
    <mergeCell ref="A889:AG889"/>
    <mergeCell ref="A884:AG884"/>
    <mergeCell ref="A960:AG960"/>
    <mergeCell ref="A953:AG953"/>
    <mergeCell ref="A946:AG946"/>
    <mergeCell ref="A933:AG933"/>
    <mergeCell ref="A926:AG926"/>
    <mergeCell ref="A1009:AG1009"/>
    <mergeCell ref="A999:AG999"/>
    <mergeCell ref="A990:AG990"/>
    <mergeCell ref="A978:AG978"/>
    <mergeCell ref="A971:AG971"/>
    <mergeCell ref="A1052:AG1052"/>
    <mergeCell ref="A1041:AG1041"/>
    <mergeCell ref="A1035:AG1035"/>
    <mergeCell ref="A1026:AG1026"/>
    <mergeCell ref="A1015:AG1015"/>
    <mergeCell ref="A1087:AG1087"/>
    <mergeCell ref="A1080:AG1080"/>
    <mergeCell ref="A1073:AG1073"/>
    <mergeCell ref="A1068:AG1068"/>
    <mergeCell ref="A1060:AG1060"/>
    <mergeCell ref="A1117:AG1117"/>
    <mergeCell ref="A1110:AG1110"/>
    <mergeCell ref="A1102:AG1102"/>
    <mergeCell ref="A1098:AG1098"/>
    <mergeCell ref="A1094:AG1094"/>
    <mergeCell ref="A1154:AG1154"/>
    <mergeCell ref="A1149:AG1149"/>
    <mergeCell ref="A1142:AG1142"/>
    <mergeCell ref="A1134:AG1134"/>
    <mergeCell ref="A1125:AG1125"/>
    <mergeCell ref="A1193:AG1193"/>
    <mergeCell ref="A1184:AG1184"/>
    <mergeCell ref="A1172:AG1172"/>
    <mergeCell ref="A1166:AG1166"/>
    <mergeCell ref="A1160:AG1160"/>
    <mergeCell ref="A1237:AG1237"/>
    <mergeCell ref="A1231:AG1231"/>
    <mergeCell ref="A1221:AG1221"/>
    <mergeCell ref="A1211:AG1211"/>
    <mergeCell ref="A1205:AG1205"/>
    <mergeCell ref="A1277:AG1277"/>
    <mergeCell ref="A1268:AG1268"/>
    <mergeCell ref="A1260:AG1260"/>
    <mergeCell ref="A1253:AG1253"/>
    <mergeCell ref="A1245:AG1245"/>
    <mergeCell ref="A1308:AG1308"/>
    <mergeCell ref="A1302:AG1302"/>
    <mergeCell ref="A1296:AG1296"/>
    <mergeCell ref="A1291:AG1291"/>
    <mergeCell ref="A1284:AG1284"/>
    <mergeCell ref="A1352:AG1352"/>
    <mergeCell ref="A1342:AG1342"/>
    <mergeCell ref="A1333:AG1333"/>
    <mergeCell ref="A1324:AG1324"/>
    <mergeCell ref="A1316:AG1316"/>
    <mergeCell ref="A1385:AG1385"/>
    <mergeCell ref="A1380:AG1380"/>
    <mergeCell ref="A1373:AG1373"/>
    <mergeCell ref="A1365:AG1365"/>
    <mergeCell ref="A1359:AG1359"/>
    <mergeCell ref="A1420:AG1420"/>
    <mergeCell ref="A1414:AG1414"/>
    <mergeCell ref="A1407:AG1407"/>
    <mergeCell ref="A1400:AG1400"/>
    <mergeCell ref="A1392:AG1392"/>
    <mergeCell ref="A1456:AG1456"/>
    <mergeCell ref="A1449:AG1449"/>
    <mergeCell ref="A1443:AG1443"/>
    <mergeCell ref="A1438:AG1438"/>
    <mergeCell ref="A1434:AG1434"/>
    <mergeCell ref="A1506:AG1506"/>
    <mergeCell ref="A1493:AG1493"/>
    <mergeCell ref="A1487:AG1487"/>
    <mergeCell ref="A1476:AG1476"/>
    <mergeCell ref="A1467:AG1467"/>
    <mergeCell ref="A1551:AG1551"/>
    <mergeCell ref="A1546:AG1546"/>
    <mergeCell ref="A1535:AG1535"/>
    <mergeCell ref="A1528:AG1528"/>
    <mergeCell ref="A1519:AG1519"/>
    <mergeCell ref="A1562:AG1562"/>
    <mergeCell ref="A1556:AG1556"/>
    <mergeCell ref="A1632:AG1632"/>
    <mergeCell ref="A1628:AG1628"/>
    <mergeCell ref="A1623:AG1623"/>
    <mergeCell ref="A1618:AG1618"/>
    <mergeCell ref="A1613:AG1613"/>
    <mergeCell ref="A1671:AG1671"/>
    <mergeCell ref="A1666:AG1666"/>
    <mergeCell ref="A1657:AG1657"/>
    <mergeCell ref="A1650:AG1650"/>
    <mergeCell ref="A1642:AG1642"/>
    <mergeCell ref="A1710:AG1710"/>
    <mergeCell ref="A1703:AG1703"/>
    <mergeCell ref="A1695:AG1695"/>
    <mergeCell ref="A1691:AG1691"/>
    <mergeCell ref="A1677:AG1677"/>
    <mergeCell ref="A1684:AG1684"/>
    <mergeCell ref="WYU835:XAB835"/>
    <mergeCell ref="XAC835:XBJ835"/>
    <mergeCell ref="XBK835:XCR835"/>
    <mergeCell ref="XCS835:XDZ835"/>
    <mergeCell ref="XEA835:XFD835"/>
    <mergeCell ref="WSG835:WTN835"/>
    <mergeCell ref="WTO835:WUV835"/>
    <mergeCell ref="WUW835:WWD835"/>
    <mergeCell ref="WWE835:WXL835"/>
    <mergeCell ref="WXM835:WYT835"/>
    <mergeCell ref="WLS835:WMZ835"/>
    <mergeCell ref="WNA835:WOH835"/>
    <mergeCell ref="WOI835:WPP835"/>
    <mergeCell ref="WPQ835:WQX835"/>
    <mergeCell ref="WQY835:WSF835"/>
    <mergeCell ref="WFE835:WGL835"/>
    <mergeCell ref="WGM835:WHT835"/>
    <mergeCell ref="WHU835:WJB835"/>
    <mergeCell ref="WJC835:WKJ835"/>
    <mergeCell ref="WKK835:WLR835"/>
    <mergeCell ref="VYQ835:VZX835"/>
    <mergeCell ref="VZY835:WBF835"/>
    <mergeCell ref="WBG835:WCN835"/>
    <mergeCell ref="WCO835:WDV835"/>
    <mergeCell ref="WDW835:WFD835"/>
    <mergeCell ref="VSC835:VTJ835"/>
    <mergeCell ref="VTK835:VUR835"/>
    <mergeCell ref="VUS835:VVZ835"/>
    <mergeCell ref="VWA835:VXH835"/>
    <mergeCell ref="VXI835:VYP835"/>
    <mergeCell ref="VLO835:VMV835"/>
    <mergeCell ref="VMW835:VOD835"/>
    <mergeCell ref="VOE835:VPL835"/>
    <mergeCell ref="VPM835:VQT835"/>
    <mergeCell ref="VQU835:VSB835"/>
    <mergeCell ref="VFA835:VGH835"/>
    <mergeCell ref="VGI835:VHP835"/>
    <mergeCell ref="VHQ835:VIX835"/>
    <mergeCell ref="VIY835:VKF835"/>
    <mergeCell ref="VKG835:VLN835"/>
    <mergeCell ref="UYM835:UZT835"/>
    <mergeCell ref="UZU835:VBB835"/>
    <mergeCell ref="VBC835:VCJ835"/>
    <mergeCell ref="VCK835:VDR835"/>
    <mergeCell ref="VDS835:VEZ835"/>
    <mergeCell ref="URY835:UTF835"/>
    <mergeCell ref="UTG835:UUN835"/>
    <mergeCell ref="UUO835:UVV835"/>
    <mergeCell ref="UVW835:UXD835"/>
    <mergeCell ref="UXE835:UYL835"/>
    <mergeCell ref="ULK835:UMR835"/>
    <mergeCell ref="UMS835:UNZ835"/>
    <mergeCell ref="UOA835:UPH835"/>
    <mergeCell ref="UPI835:UQP835"/>
    <mergeCell ref="UQQ835:URX835"/>
    <mergeCell ref="UEW835:UGD835"/>
    <mergeCell ref="UGE835:UHL835"/>
    <mergeCell ref="UHM835:UIT835"/>
    <mergeCell ref="UIU835:UKB835"/>
    <mergeCell ref="UKC835:ULJ835"/>
    <mergeCell ref="TYI835:TZP835"/>
    <mergeCell ref="TZQ835:UAX835"/>
    <mergeCell ref="UAY835:UCF835"/>
    <mergeCell ref="UCG835:UDN835"/>
    <mergeCell ref="UDO835:UEV835"/>
    <mergeCell ref="TRU835:TTB835"/>
    <mergeCell ref="TTC835:TUJ835"/>
    <mergeCell ref="TUK835:TVR835"/>
    <mergeCell ref="TVS835:TWZ835"/>
    <mergeCell ref="TXA835:TYH835"/>
    <mergeCell ref="TLG835:TMN835"/>
    <mergeCell ref="TMO835:TNV835"/>
    <mergeCell ref="TNW835:TPD835"/>
    <mergeCell ref="TPE835:TQL835"/>
    <mergeCell ref="TQM835:TRT835"/>
    <mergeCell ref="TES835:TFZ835"/>
    <mergeCell ref="TGA835:THH835"/>
    <mergeCell ref="THI835:TIP835"/>
    <mergeCell ref="TIQ835:TJX835"/>
    <mergeCell ref="TJY835:TLF835"/>
    <mergeCell ref="SYE835:SZL835"/>
    <mergeCell ref="SZM835:TAT835"/>
    <mergeCell ref="TAU835:TCB835"/>
    <mergeCell ref="TCC835:TDJ835"/>
    <mergeCell ref="TDK835:TER835"/>
    <mergeCell ref="SRQ835:SSX835"/>
    <mergeCell ref="SSY835:SUF835"/>
    <mergeCell ref="SUG835:SVN835"/>
    <mergeCell ref="SVO835:SWV835"/>
    <mergeCell ref="SWW835:SYD835"/>
    <mergeCell ref="SLC835:SMJ835"/>
    <mergeCell ref="SMK835:SNR835"/>
    <mergeCell ref="SNS835:SOZ835"/>
    <mergeCell ref="SPA835:SQH835"/>
    <mergeCell ref="SQI835:SRP835"/>
    <mergeCell ref="SEO835:SFV835"/>
    <mergeCell ref="SFW835:SHD835"/>
    <mergeCell ref="SHE835:SIL835"/>
    <mergeCell ref="SIM835:SJT835"/>
    <mergeCell ref="SJU835:SLB835"/>
    <mergeCell ref="RYA835:RZH835"/>
    <mergeCell ref="RZI835:SAP835"/>
    <mergeCell ref="SAQ835:SBX835"/>
    <mergeCell ref="SBY835:SDF835"/>
    <mergeCell ref="SDG835:SEN835"/>
    <mergeCell ref="RRM835:RST835"/>
    <mergeCell ref="RSU835:RUB835"/>
    <mergeCell ref="RUC835:RVJ835"/>
    <mergeCell ref="RVK835:RWR835"/>
    <mergeCell ref="RWS835:RXZ835"/>
    <mergeCell ref="RKY835:RMF835"/>
    <mergeCell ref="RMG835:RNN835"/>
    <mergeCell ref="RNO835:ROV835"/>
    <mergeCell ref="ROW835:RQD835"/>
    <mergeCell ref="RQE835:RRL835"/>
    <mergeCell ref="REK835:RFR835"/>
    <mergeCell ref="RFS835:RGZ835"/>
    <mergeCell ref="RHA835:RIH835"/>
    <mergeCell ref="RII835:RJP835"/>
    <mergeCell ref="RJQ835:RKX835"/>
    <mergeCell ref="QXW835:QZD835"/>
    <mergeCell ref="QZE835:RAL835"/>
    <mergeCell ref="RAM835:RBT835"/>
    <mergeCell ref="RBU835:RDB835"/>
    <mergeCell ref="RDC835:REJ835"/>
    <mergeCell ref="QRI835:QSP835"/>
    <mergeCell ref="QSQ835:QTX835"/>
    <mergeCell ref="QTY835:QVF835"/>
    <mergeCell ref="QVG835:QWN835"/>
    <mergeCell ref="QWO835:QXV835"/>
    <mergeCell ref="QKU835:QMB835"/>
    <mergeCell ref="QMC835:QNJ835"/>
    <mergeCell ref="QNK835:QOR835"/>
    <mergeCell ref="QOS835:QPZ835"/>
    <mergeCell ref="QQA835:QRH835"/>
    <mergeCell ref="QEG835:QFN835"/>
    <mergeCell ref="QFO835:QGV835"/>
    <mergeCell ref="QGW835:QID835"/>
    <mergeCell ref="QIE835:QJL835"/>
    <mergeCell ref="QJM835:QKT835"/>
    <mergeCell ref="PXS835:PYZ835"/>
    <mergeCell ref="PZA835:QAH835"/>
    <mergeCell ref="QAI835:QBP835"/>
    <mergeCell ref="QBQ835:QCX835"/>
    <mergeCell ref="QCY835:QEF835"/>
    <mergeCell ref="PRE835:PSL835"/>
    <mergeCell ref="PSM835:PTT835"/>
    <mergeCell ref="PTU835:PVB835"/>
    <mergeCell ref="PVC835:PWJ835"/>
    <mergeCell ref="PWK835:PXR835"/>
    <mergeCell ref="PKQ835:PLX835"/>
    <mergeCell ref="PLY835:PNF835"/>
    <mergeCell ref="PNG835:PON835"/>
    <mergeCell ref="POO835:PPV835"/>
    <mergeCell ref="PPW835:PRD835"/>
    <mergeCell ref="PEC835:PFJ835"/>
    <mergeCell ref="PFK835:PGR835"/>
    <mergeCell ref="PGS835:PHZ835"/>
    <mergeCell ref="PIA835:PJH835"/>
    <mergeCell ref="PJI835:PKP835"/>
    <mergeCell ref="OXO835:OYV835"/>
    <mergeCell ref="OYW835:PAD835"/>
    <mergeCell ref="PAE835:PBL835"/>
    <mergeCell ref="PBM835:PCT835"/>
    <mergeCell ref="PCU835:PEB835"/>
    <mergeCell ref="ORA835:OSH835"/>
    <mergeCell ref="OSI835:OTP835"/>
    <mergeCell ref="OTQ835:OUX835"/>
    <mergeCell ref="OUY835:OWF835"/>
    <mergeCell ref="OWG835:OXN835"/>
    <mergeCell ref="OKM835:OLT835"/>
    <mergeCell ref="OLU835:ONB835"/>
    <mergeCell ref="ONC835:OOJ835"/>
    <mergeCell ref="OOK835:OPR835"/>
    <mergeCell ref="OPS835:OQZ835"/>
    <mergeCell ref="ODY835:OFF835"/>
    <mergeCell ref="OFG835:OGN835"/>
    <mergeCell ref="OGO835:OHV835"/>
    <mergeCell ref="OHW835:OJD835"/>
    <mergeCell ref="OJE835:OKL835"/>
    <mergeCell ref="NXK835:NYR835"/>
    <mergeCell ref="NYS835:NZZ835"/>
    <mergeCell ref="OAA835:OBH835"/>
    <mergeCell ref="OBI835:OCP835"/>
    <mergeCell ref="OCQ835:ODX835"/>
    <mergeCell ref="NQW835:NSD835"/>
    <mergeCell ref="NSE835:NTL835"/>
    <mergeCell ref="NTM835:NUT835"/>
    <mergeCell ref="NUU835:NWB835"/>
    <mergeCell ref="NWC835:NXJ835"/>
    <mergeCell ref="NKI835:NLP835"/>
    <mergeCell ref="NLQ835:NMX835"/>
    <mergeCell ref="NMY835:NOF835"/>
    <mergeCell ref="NOG835:NPN835"/>
    <mergeCell ref="NPO835:NQV835"/>
    <mergeCell ref="NDU835:NFB835"/>
    <mergeCell ref="NFC835:NGJ835"/>
    <mergeCell ref="NGK835:NHR835"/>
    <mergeCell ref="NHS835:NIZ835"/>
    <mergeCell ref="NJA835:NKH835"/>
    <mergeCell ref="MXG835:MYN835"/>
    <mergeCell ref="MYO835:MZV835"/>
    <mergeCell ref="MZW835:NBD835"/>
    <mergeCell ref="NBE835:NCL835"/>
    <mergeCell ref="NCM835:NDT835"/>
    <mergeCell ref="MQS835:MRZ835"/>
    <mergeCell ref="MSA835:MTH835"/>
    <mergeCell ref="MTI835:MUP835"/>
    <mergeCell ref="MUQ835:MVX835"/>
    <mergeCell ref="MVY835:MXF835"/>
    <mergeCell ref="MKE835:MLL835"/>
    <mergeCell ref="MLM835:MMT835"/>
    <mergeCell ref="MMU835:MOB835"/>
    <mergeCell ref="MOC835:MPJ835"/>
    <mergeCell ref="MPK835:MQR835"/>
    <mergeCell ref="MDQ835:MEX835"/>
    <mergeCell ref="MEY835:MGF835"/>
    <mergeCell ref="MGG835:MHN835"/>
    <mergeCell ref="MHO835:MIV835"/>
    <mergeCell ref="MIW835:MKD835"/>
    <mergeCell ref="LXC835:LYJ835"/>
    <mergeCell ref="LYK835:LZR835"/>
    <mergeCell ref="LZS835:MAZ835"/>
    <mergeCell ref="MBA835:MCH835"/>
    <mergeCell ref="MCI835:MDP835"/>
    <mergeCell ref="LQO835:LRV835"/>
    <mergeCell ref="LRW835:LTD835"/>
    <mergeCell ref="LTE835:LUL835"/>
    <mergeCell ref="LUM835:LVT835"/>
    <mergeCell ref="LVU835:LXB835"/>
    <mergeCell ref="LKA835:LLH835"/>
    <mergeCell ref="LLI835:LMP835"/>
    <mergeCell ref="LMQ835:LNX835"/>
    <mergeCell ref="LNY835:LPF835"/>
    <mergeCell ref="LPG835:LQN835"/>
    <mergeCell ref="LDM835:LET835"/>
    <mergeCell ref="LEU835:LGB835"/>
    <mergeCell ref="LGC835:LHJ835"/>
    <mergeCell ref="LHK835:LIR835"/>
    <mergeCell ref="LIS835:LJZ835"/>
    <mergeCell ref="KWY835:KYF835"/>
    <mergeCell ref="KYG835:KZN835"/>
    <mergeCell ref="KZO835:LAV835"/>
    <mergeCell ref="LAW835:LCD835"/>
    <mergeCell ref="LCE835:LDL835"/>
    <mergeCell ref="KQK835:KRR835"/>
    <mergeCell ref="KRS835:KSZ835"/>
    <mergeCell ref="KTA835:KUH835"/>
    <mergeCell ref="KUI835:KVP835"/>
    <mergeCell ref="KVQ835:KWX835"/>
    <mergeCell ref="KJW835:KLD835"/>
    <mergeCell ref="KLE835:KML835"/>
    <mergeCell ref="KMM835:KNT835"/>
    <mergeCell ref="KNU835:KPB835"/>
    <mergeCell ref="KPC835:KQJ835"/>
    <mergeCell ref="KDI835:KEP835"/>
    <mergeCell ref="KEQ835:KFX835"/>
    <mergeCell ref="KFY835:KHF835"/>
    <mergeCell ref="KHG835:KIN835"/>
    <mergeCell ref="KIO835:KJV835"/>
    <mergeCell ref="JWU835:JYB835"/>
    <mergeCell ref="JYC835:JZJ835"/>
    <mergeCell ref="JZK835:KAR835"/>
    <mergeCell ref="KAS835:KBZ835"/>
    <mergeCell ref="KCA835:KDH835"/>
    <mergeCell ref="JQG835:JRN835"/>
    <mergeCell ref="JRO835:JSV835"/>
    <mergeCell ref="JSW835:JUD835"/>
    <mergeCell ref="JUE835:JVL835"/>
    <mergeCell ref="JVM835:JWT835"/>
    <mergeCell ref="JJS835:JKZ835"/>
    <mergeCell ref="JLA835:JMH835"/>
    <mergeCell ref="JMI835:JNP835"/>
    <mergeCell ref="JNQ835:JOX835"/>
    <mergeCell ref="JOY835:JQF835"/>
    <mergeCell ref="JDE835:JEL835"/>
    <mergeCell ref="JEM835:JFT835"/>
    <mergeCell ref="JFU835:JHB835"/>
    <mergeCell ref="JHC835:JIJ835"/>
    <mergeCell ref="JIK835:JJR835"/>
    <mergeCell ref="IWQ835:IXX835"/>
    <mergeCell ref="IXY835:IZF835"/>
    <mergeCell ref="IZG835:JAN835"/>
    <mergeCell ref="JAO835:JBV835"/>
    <mergeCell ref="JBW835:JDD835"/>
    <mergeCell ref="IQC835:IRJ835"/>
    <mergeCell ref="IRK835:ISR835"/>
    <mergeCell ref="ISS835:ITZ835"/>
    <mergeCell ref="IUA835:IVH835"/>
    <mergeCell ref="IVI835:IWP835"/>
    <mergeCell ref="IJO835:IKV835"/>
    <mergeCell ref="IKW835:IMD835"/>
    <mergeCell ref="IME835:INL835"/>
    <mergeCell ref="INM835:IOT835"/>
    <mergeCell ref="IOU835:IQB835"/>
    <mergeCell ref="IDA835:IEH835"/>
    <mergeCell ref="IEI835:IFP835"/>
    <mergeCell ref="IFQ835:IGX835"/>
    <mergeCell ref="IGY835:IIF835"/>
    <mergeCell ref="IIG835:IJN835"/>
    <mergeCell ref="HWM835:HXT835"/>
    <mergeCell ref="HXU835:HZB835"/>
    <mergeCell ref="HZC835:IAJ835"/>
    <mergeCell ref="IAK835:IBR835"/>
    <mergeCell ref="IBS835:ICZ835"/>
    <mergeCell ref="HPY835:HRF835"/>
    <mergeCell ref="HRG835:HSN835"/>
    <mergeCell ref="HSO835:HTV835"/>
    <mergeCell ref="HTW835:HVD835"/>
    <mergeCell ref="HVE835:HWL835"/>
    <mergeCell ref="HJK835:HKR835"/>
    <mergeCell ref="HKS835:HLZ835"/>
    <mergeCell ref="HMA835:HNH835"/>
    <mergeCell ref="HNI835:HOP835"/>
    <mergeCell ref="HOQ835:HPX835"/>
    <mergeCell ref="HCW835:HED835"/>
    <mergeCell ref="HEE835:HFL835"/>
    <mergeCell ref="HFM835:HGT835"/>
    <mergeCell ref="HGU835:HIB835"/>
    <mergeCell ref="HIC835:HJJ835"/>
    <mergeCell ref="GWI835:GXP835"/>
    <mergeCell ref="GXQ835:GYX835"/>
    <mergeCell ref="GYY835:HAF835"/>
    <mergeCell ref="HAG835:HBN835"/>
    <mergeCell ref="HBO835:HCV835"/>
    <mergeCell ref="GPU835:GRB835"/>
    <mergeCell ref="GRC835:GSJ835"/>
    <mergeCell ref="GSK835:GTR835"/>
    <mergeCell ref="GTS835:GUZ835"/>
    <mergeCell ref="GVA835:GWH835"/>
    <mergeCell ref="GJG835:GKN835"/>
    <mergeCell ref="GKO835:GLV835"/>
    <mergeCell ref="GLW835:GND835"/>
    <mergeCell ref="GNE835:GOL835"/>
    <mergeCell ref="GOM835:GPT835"/>
    <mergeCell ref="GCS835:GDZ835"/>
    <mergeCell ref="GEA835:GFH835"/>
    <mergeCell ref="GFI835:GGP835"/>
    <mergeCell ref="GGQ835:GHX835"/>
    <mergeCell ref="GHY835:GJF835"/>
    <mergeCell ref="FWE835:FXL835"/>
    <mergeCell ref="FXM835:FYT835"/>
    <mergeCell ref="FYU835:GAB835"/>
    <mergeCell ref="GAC835:GBJ835"/>
    <mergeCell ref="GBK835:GCR835"/>
    <mergeCell ref="FPQ835:FQX835"/>
    <mergeCell ref="FQY835:FSF835"/>
    <mergeCell ref="FSG835:FTN835"/>
    <mergeCell ref="FTO835:FUV835"/>
    <mergeCell ref="FUW835:FWD835"/>
    <mergeCell ref="FJC835:FKJ835"/>
    <mergeCell ref="FKK835:FLR835"/>
    <mergeCell ref="FLS835:FMZ835"/>
    <mergeCell ref="FNA835:FOH835"/>
    <mergeCell ref="FOI835:FPP835"/>
    <mergeCell ref="FCO835:FDV835"/>
    <mergeCell ref="FDW835:FFD835"/>
    <mergeCell ref="FFE835:FGL835"/>
    <mergeCell ref="FGM835:FHT835"/>
    <mergeCell ref="FHU835:FJB835"/>
    <mergeCell ref="EWA835:EXH835"/>
    <mergeCell ref="EXI835:EYP835"/>
    <mergeCell ref="EYQ835:EZX835"/>
    <mergeCell ref="EZY835:FBF835"/>
    <mergeCell ref="FBG835:FCN835"/>
    <mergeCell ref="EPM835:EQT835"/>
    <mergeCell ref="EQU835:ESB835"/>
    <mergeCell ref="ESC835:ETJ835"/>
    <mergeCell ref="ETK835:EUR835"/>
    <mergeCell ref="EUS835:EVZ835"/>
    <mergeCell ref="EIY835:EKF835"/>
    <mergeCell ref="EKG835:ELN835"/>
    <mergeCell ref="ELO835:EMV835"/>
    <mergeCell ref="EMW835:EOD835"/>
    <mergeCell ref="EOE835:EPL835"/>
    <mergeCell ref="ECK835:EDR835"/>
    <mergeCell ref="EDS835:EEZ835"/>
    <mergeCell ref="EFA835:EGH835"/>
    <mergeCell ref="EGI835:EHP835"/>
    <mergeCell ref="EHQ835:EIX835"/>
    <mergeCell ref="DVW835:DXD835"/>
    <mergeCell ref="DXE835:DYL835"/>
    <mergeCell ref="DYM835:DZT835"/>
    <mergeCell ref="DZU835:EBB835"/>
    <mergeCell ref="EBC835:ECJ835"/>
    <mergeCell ref="DPI835:DQP835"/>
    <mergeCell ref="DQQ835:DRX835"/>
    <mergeCell ref="DRY835:DTF835"/>
    <mergeCell ref="DTG835:DUN835"/>
    <mergeCell ref="DUO835:DVV835"/>
    <mergeCell ref="DIU835:DKB835"/>
    <mergeCell ref="DKC835:DLJ835"/>
    <mergeCell ref="DLK835:DMR835"/>
    <mergeCell ref="DMS835:DNZ835"/>
    <mergeCell ref="DOA835:DPH835"/>
    <mergeCell ref="DCG835:DDN835"/>
    <mergeCell ref="DDO835:DEV835"/>
    <mergeCell ref="DEW835:DGD835"/>
    <mergeCell ref="DGE835:DHL835"/>
    <mergeCell ref="DHM835:DIT835"/>
    <mergeCell ref="CVS835:CWZ835"/>
    <mergeCell ref="CXA835:CYH835"/>
    <mergeCell ref="CYI835:CZP835"/>
    <mergeCell ref="CZQ835:DAX835"/>
    <mergeCell ref="DAY835:DCF835"/>
    <mergeCell ref="CPE835:CQL835"/>
    <mergeCell ref="CQM835:CRT835"/>
    <mergeCell ref="CRU835:CTB835"/>
    <mergeCell ref="CTC835:CUJ835"/>
    <mergeCell ref="CUK835:CVR835"/>
    <mergeCell ref="CIQ835:CJX835"/>
    <mergeCell ref="CJY835:CLF835"/>
    <mergeCell ref="CLG835:CMN835"/>
    <mergeCell ref="CMO835:CNV835"/>
    <mergeCell ref="CNW835:CPD835"/>
    <mergeCell ref="CCC835:CDJ835"/>
    <mergeCell ref="CDK835:CER835"/>
    <mergeCell ref="CES835:CFZ835"/>
    <mergeCell ref="CGA835:CHH835"/>
    <mergeCell ref="CHI835:CIP835"/>
    <mergeCell ref="BVO835:BWV835"/>
    <mergeCell ref="BWW835:BYD835"/>
    <mergeCell ref="BYE835:BZL835"/>
    <mergeCell ref="BZM835:CAT835"/>
    <mergeCell ref="CAU835:CCB835"/>
    <mergeCell ref="BPA835:BQH835"/>
    <mergeCell ref="BQI835:BRP835"/>
    <mergeCell ref="BRQ835:BSX835"/>
    <mergeCell ref="BSY835:BUF835"/>
    <mergeCell ref="BUG835:BVN835"/>
    <mergeCell ref="BIM835:BJT835"/>
    <mergeCell ref="BJU835:BLB835"/>
    <mergeCell ref="BLC835:BMJ835"/>
    <mergeCell ref="BMK835:BNR835"/>
    <mergeCell ref="BNS835:BOZ835"/>
    <mergeCell ref="BBY835:BDF835"/>
    <mergeCell ref="BDG835:BEN835"/>
    <mergeCell ref="BEO835:BFV835"/>
    <mergeCell ref="BFW835:BHD835"/>
    <mergeCell ref="BHE835:BIL835"/>
    <mergeCell ref="AVK835:AWR835"/>
    <mergeCell ref="AWS835:AXZ835"/>
    <mergeCell ref="AYA835:AZH835"/>
    <mergeCell ref="AZI835:BAP835"/>
    <mergeCell ref="BAQ835:BBX835"/>
    <mergeCell ref="AOW835:AQD835"/>
    <mergeCell ref="AQE835:ARL835"/>
    <mergeCell ref="ARM835:AST835"/>
    <mergeCell ref="ASU835:AUB835"/>
    <mergeCell ref="AUC835:AVJ835"/>
    <mergeCell ref="AII835:AJP835"/>
    <mergeCell ref="AJQ835:AKX835"/>
    <mergeCell ref="AKY835:AMF835"/>
    <mergeCell ref="AMG835:ANN835"/>
    <mergeCell ref="ANO835:AOV835"/>
    <mergeCell ref="ABU835:ADB835"/>
    <mergeCell ref="ADC835:AEJ835"/>
    <mergeCell ref="AEK835:AFR835"/>
    <mergeCell ref="AFS835:AGZ835"/>
    <mergeCell ref="AHA835:AIH835"/>
    <mergeCell ref="VG835:WN835"/>
    <mergeCell ref="WO835:XV835"/>
    <mergeCell ref="XW835:ZD835"/>
    <mergeCell ref="ZE835:AAL835"/>
    <mergeCell ref="AAM835:ABT835"/>
    <mergeCell ref="OS835:PZ835"/>
    <mergeCell ref="QA835:RH835"/>
    <mergeCell ref="RI835:SP835"/>
    <mergeCell ref="SQ835:TX835"/>
    <mergeCell ref="TY835:VF835"/>
    <mergeCell ref="IE835:JL835"/>
    <mergeCell ref="JM835:KT835"/>
    <mergeCell ref="KU835:MB835"/>
    <mergeCell ref="MC835:NJ835"/>
    <mergeCell ref="NK835:OR835"/>
    <mergeCell ref="BQ835:CX835"/>
    <mergeCell ref="CY835:EF835"/>
    <mergeCell ref="EG835:FN835"/>
    <mergeCell ref="FO835:GV835"/>
    <mergeCell ref="GW835:ID835"/>
    <mergeCell ref="XBU819:XCV819"/>
    <mergeCell ref="XCW819:XDX819"/>
    <mergeCell ref="XDY819:XEZ819"/>
    <mergeCell ref="XFA819:XFD819"/>
    <mergeCell ref="A829:AH829"/>
    <mergeCell ref="WWK819:WXL819"/>
    <mergeCell ref="WXM819:WYN819"/>
    <mergeCell ref="WYO819:WZP819"/>
    <mergeCell ref="WZQ819:XAR819"/>
    <mergeCell ref="XAS819:XBT819"/>
    <mergeCell ref="WRA819:WSB819"/>
    <mergeCell ref="WSC819:WTD819"/>
    <mergeCell ref="WTE819:WUF819"/>
    <mergeCell ref="WUG819:WVH819"/>
    <mergeCell ref="WVI819:WWJ819"/>
    <mergeCell ref="WLQ819:WMR819"/>
    <mergeCell ref="WMS819:WNT819"/>
    <mergeCell ref="WNU819:WOV819"/>
    <mergeCell ref="WOW819:WPX819"/>
    <mergeCell ref="WPY819:WQZ819"/>
    <mergeCell ref="WGG819:WHH819"/>
    <mergeCell ref="WHI819:WIJ819"/>
    <mergeCell ref="WIK819:WJL819"/>
    <mergeCell ref="WJM819:WKN819"/>
    <mergeCell ref="WKO819:WLP819"/>
    <mergeCell ref="WAW819:WBX819"/>
    <mergeCell ref="WBY819:WCZ819"/>
    <mergeCell ref="WDA819:WEB819"/>
    <mergeCell ref="WEC819:WFD819"/>
    <mergeCell ref="WFE819:WGF819"/>
    <mergeCell ref="VVM819:VWN819"/>
    <mergeCell ref="VWO819:VXP819"/>
    <mergeCell ref="VXQ819:VYR819"/>
    <mergeCell ref="VYS819:VZT819"/>
    <mergeCell ref="VZU819:WAV819"/>
    <mergeCell ref="VQC819:VRD819"/>
    <mergeCell ref="VRE819:VSF819"/>
    <mergeCell ref="VSG819:VTH819"/>
    <mergeCell ref="VTI819:VUJ819"/>
    <mergeCell ref="VUK819:VVL819"/>
    <mergeCell ref="VKS819:VLT819"/>
    <mergeCell ref="VLU819:VMV819"/>
    <mergeCell ref="VMW819:VNX819"/>
    <mergeCell ref="VNY819:VOZ819"/>
    <mergeCell ref="VPA819:VQB819"/>
    <mergeCell ref="VFI819:VGJ819"/>
    <mergeCell ref="VGK819:VHL819"/>
    <mergeCell ref="VHM819:VIN819"/>
    <mergeCell ref="VIO819:VJP819"/>
    <mergeCell ref="VJQ819:VKR819"/>
    <mergeCell ref="UZY819:VAZ819"/>
    <mergeCell ref="VBA819:VCB819"/>
    <mergeCell ref="VCC819:VDD819"/>
    <mergeCell ref="VDE819:VEF819"/>
    <mergeCell ref="VEG819:VFH819"/>
    <mergeCell ref="UUO819:UVP819"/>
    <mergeCell ref="UVQ819:UWR819"/>
    <mergeCell ref="UWS819:UXT819"/>
    <mergeCell ref="UXU819:UYV819"/>
    <mergeCell ref="UYW819:UZX819"/>
    <mergeCell ref="UPE819:UQF819"/>
    <mergeCell ref="UQG819:URH819"/>
    <mergeCell ref="URI819:USJ819"/>
    <mergeCell ref="USK819:UTL819"/>
    <mergeCell ref="UTM819:UUN819"/>
    <mergeCell ref="UJU819:UKV819"/>
    <mergeCell ref="UKW819:ULX819"/>
    <mergeCell ref="ULY819:UMZ819"/>
    <mergeCell ref="UNA819:UOB819"/>
    <mergeCell ref="UOC819:UPD819"/>
    <mergeCell ref="UEK819:UFL819"/>
    <mergeCell ref="UFM819:UGN819"/>
    <mergeCell ref="UGO819:UHP819"/>
    <mergeCell ref="UHQ819:UIR819"/>
    <mergeCell ref="UIS819:UJT819"/>
    <mergeCell ref="TZA819:UAB819"/>
    <mergeCell ref="UAC819:UBD819"/>
    <mergeCell ref="UBE819:UCF819"/>
    <mergeCell ref="UCG819:UDH819"/>
    <mergeCell ref="UDI819:UEJ819"/>
    <mergeCell ref="TTQ819:TUR819"/>
    <mergeCell ref="TUS819:TVT819"/>
    <mergeCell ref="TVU819:TWV819"/>
    <mergeCell ref="TWW819:TXX819"/>
    <mergeCell ref="TXY819:TYZ819"/>
    <mergeCell ref="TOG819:TPH819"/>
    <mergeCell ref="TPI819:TQJ819"/>
    <mergeCell ref="TQK819:TRL819"/>
    <mergeCell ref="TRM819:TSN819"/>
    <mergeCell ref="TSO819:TTP819"/>
    <mergeCell ref="TIW819:TJX819"/>
    <mergeCell ref="TJY819:TKZ819"/>
    <mergeCell ref="TLA819:TMB819"/>
    <mergeCell ref="TMC819:TND819"/>
    <mergeCell ref="TNE819:TOF819"/>
    <mergeCell ref="TDM819:TEN819"/>
    <mergeCell ref="TEO819:TFP819"/>
    <mergeCell ref="TFQ819:TGR819"/>
    <mergeCell ref="TGS819:THT819"/>
    <mergeCell ref="THU819:TIV819"/>
    <mergeCell ref="SYC819:SZD819"/>
    <mergeCell ref="SZE819:TAF819"/>
    <mergeCell ref="TAG819:TBH819"/>
    <mergeCell ref="TBI819:TCJ819"/>
    <mergeCell ref="TCK819:TDL819"/>
    <mergeCell ref="SSS819:STT819"/>
    <mergeCell ref="STU819:SUV819"/>
    <mergeCell ref="SUW819:SVX819"/>
    <mergeCell ref="SVY819:SWZ819"/>
    <mergeCell ref="SXA819:SYB819"/>
    <mergeCell ref="SNI819:SOJ819"/>
    <mergeCell ref="SOK819:SPL819"/>
    <mergeCell ref="SPM819:SQN819"/>
    <mergeCell ref="SQO819:SRP819"/>
    <mergeCell ref="SRQ819:SSR819"/>
    <mergeCell ref="SHY819:SIZ819"/>
    <mergeCell ref="SJA819:SKB819"/>
    <mergeCell ref="SKC819:SLD819"/>
    <mergeCell ref="SLE819:SMF819"/>
    <mergeCell ref="SMG819:SNH819"/>
    <mergeCell ref="SCO819:SDP819"/>
    <mergeCell ref="SDQ819:SER819"/>
    <mergeCell ref="SES819:SFT819"/>
    <mergeCell ref="SFU819:SGV819"/>
    <mergeCell ref="SGW819:SHX819"/>
    <mergeCell ref="RXE819:RYF819"/>
    <mergeCell ref="RYG819:RZH819"/>
    <mergeCell ref="RZI819:SAJ819"/>
    <mergeCell ref="SAK819:SBL819"/>
    <mergeCell ref="SBM819:SCN819"/>
    <mergeCell ref="RRU819:RSV819"/>
    <mergeCell ref="RSW819:RTX819"/>
    <mergeCell ref="RTY819:RUZ819"/>
    <mergeCell ref="RVA819:RWB819"/>
    <mergeCell ref="RWC819:RXD819"/>
    <mergeCell ref="RMK819:RNL819"/>
    <mergeCell ref="RNM819:RON819"/>
    <mergeCell ref="ROO819:RPP819"/>
    <mergeCell ref="RPQ819:RQR819"/>
    <mergeCell ref="RQS819:RRT819"/>
    <mergeCell ref="RHA819:RIB819"/>
    <mergeCell ref="RIC819:RJD819"/>
    <mergeCell ref="RJE819:RKF819"/>
    <mergeCell ref="RKG819:RLH819"/>
    <mergeCell ref="RLI819:RMJ819"/>
    <mergeCell ref="RBQ819:RCR819"/>
    <mergeCell ref="RCS819:RDT819"/>
    <mergeCell ref="RDU819:REV819"/>
    <mergeCell ref="REW819:RFX819"/>
    <mergeCell ref="RFY819:RGZ819"/>
    <mergeCell ref="QWG819:QXH819"/>
    <mergeCell ref="QXI819:QYJ819"/>
    <mergeCell ref="QYK819:QZL819"/>
    <mergeCell ref="QZM819:RAN819"/>
    <mergeCell ref="RAO819:RBP819"/>
    <mergeCell ref="QQW819:QRX819"/>
    <mergeCell ref="QRY819:QSZ819"/>
    <mergeCell ref="QTA819:QUB819"/>
    <mergeCell ref="QUC819:QVD819"/>
    <mergeCell ref="QVE819:QWF819"/>
    <mergeCell ref="QLM819:QMN819"/>
    <mergeCell ref="QMO819:QNP819"/>
    <mergeCell ref="QNQ819:QOR819"/>
    <mergeCell ref="QOS819:QPT819"/>
    <mergeCell ref="QPU819:QQV819"/>
    <mergeCell ref="QGC819:QHD819"/>
    <mergeCell ref="QHE819:QIF819"/>
    <mergeCell ref="QIG819:QJH819"/>
    <mergeCell ref="QJI819:QKJ819"/>
    <mergeCell ref="QKK819:QLL819"/>
    <mergeCell ref="QAS819:QBT819"/>
    <mergeCell ref="QBU819:QCV819"/>
    <mergeCell ref="QCW819:QDX819"/>
    <mergeCell ref="QDY819:QEZ819"/>
    <mergeCell ref="QFA819:QGB819"/>
    <mergeCell ref="PVI819:PWJ819"/>
    <mergeCell ref="PWK819:PXL819"/>
    <mergeCell ref="PXM819:PYN819"/>
    <mergeCell ref="PYO819:PZP819"/>
    <mergeCell ref="PZQ819:QAR819"/>
    <mergeCell ref="PPY819:PQZ819"/>
    <mergeCell ref="PRA819:PSB819"/>
    <mergeCell ref="PSC819:PTD819"/>
    <mergeCell ref="PTE819:PUF819"/>
    <mergeCell ref="PUG819:PVH819"/>
    <mergeCell ref="PKO819:PLP819"/>
    <mergeCell ref="PLQ819:PMR819"/>
    <mergeCell ref="PMS819:PNT819"/>
    <mergeCell ref="PNU819:POV819"/>
    <mergeCell ref="POW819:PPX819"/>
    <mergeCell ref="PFE819:PGF819"/>
    <mergeCell ref="PGG819:PHH819"/>
    <mergeCell ref="PHI819:PIJ819"/>
    <mergeCell ref="PIK819:PJL819"/>
    <mergeCell ref="PJM819:PKN819"/>
    <mergeCell ref="OZU819:PAV819"/>
    <mergeCell ref="PAW819:PBX819"/>
    <mergeCell ref="PBY819:PCZ819"/>
    <mergeCell ref="PDA819:PEB819"/>
    <mergeCell ref="PEC819:PFD819"/>
    <mergeCell ref="OUK819:OVL819"/>
    <mergeCell ref="OVM819:OWN819"/>
    <mergeCell ref="OWO819:OXP819"/>
    <mergeCell ref="OXQ819:OYR819"/>
    <mergeCell ref="OYS819:OZT819"/>
    <mergeCell ref="OPA819:OQB819"/>
    <mergeCell ref="OQC819:ORD819"/>
    <mergeCell ref="ORE819:OSF819"/>
    <mergeCell ref="OSG819:OTH819"/>
    <mergeCell ref="OTI819:OUJ819"/>
    <mergeCell ref="OJQ819:OKR819"/>
    <mergeCell ref="OKS819:OLT819"/>
    <mergeCell ref="OLU819:OMV819"/>
    <mergeCell ref="OMW819:ONX819"/>
    <mergeCell ref="ONY819:OOZ819"/>
    <mergeCell ref="OEG819:OFH819"/>
    <mergeCell ref="OFI819:OGJ819"/>
    <mergeCell ref="OGK819:OHL819"/>
    <mergeCell ref="OHM819:OIN819"/>
    <mergeCell ref="OIO819:OJP819"/>
    <mergeCell ref="NYW819:NZX819"/>
    <mergeCell ref="NZY819:OAZ819"/>
    <mergeCell ref="OBA819:OCB819"/>
    <mergeCell ref="OCC819:ODD819"/>
    <mergeCell ref="ODE819:OEF819"/>
    <mergeCell ref="NTM819:NUN819"/>
    <mergeCell ref="NUO819:NVP819"/>
    <mergeCell ref="NVQ819:NWR819"/>
    <mergeCell ref="NWS819:NXT819"/>
    <mergeCell ref="NXU819:NYV819"/>
    <mergeCell ref="NOC819:NPD819"/>
    <mergeCell ref="NPE819:NQF819"/>
    <mergeCell ref="NQG819:NRH819"/>
    <mergeCell ref="NRI819:NSJ819"/>
    <mergeCell ref="NSK819:NTL819"/>
    <mergeCell ref="NIS819:NJT819"/>
    <mergeCell ref="NJU819:NKV819"/>
    <mergeCell ref="NKW819:NLX819"/>
    <mergeCell ref="NLY819:NMZ819"/>
    <mergeCell ref="NNA819:NOB819"/>
    <mergeCell ref="NDI819:NEJ819"/>
    <mergeCell ref="NEK819:NFL819"/>
    <mergeCell ref="NFM819:NGN819"/>
    <mergeCell ref="NGO819:NHP819"/>
    <mergeCell ref="NHQ819:NIR819"/>
    <mergeCell ref="MXY819:MYZ819"/>
    <mergeCell ref="MZA819:NAB819"/>
    <mergeCell ref="NAC819:NBD819"/>
    <mergeCell ref="NBE819:NCF819"/>
    <mergeCell ref="NCG819:NDH819"/>
    <mergeCell ref="MSO819:MTP819"/>
    <mergeCell ref="MTQ819:MUR819"/>
    <mergeCell ref="MUS819:MVT819"/>
    <mergeCell ref="MVU819:MWV819"/>
    <mergeCell ref="MWW819:MXX819"/>
    <mergeCell ref="MNE819:MOF819"/>
    <mergeCell ref="MOG819:MPH819"/>
    <mergeCell ref="MPI819:MQJ819"/>
    <mergeCell ref="MQK819:MRL819"/>
    <mergeCell ref="MRM819:MSN819"/>
    <mergeCell ref="MHU819:MIV819"/>
    <mergeCell ref="MIW819:MJX819"/>
    <mergeCell ref="MJY819:MKZ819"/>
    <mergeCell ref="MLA819:MMB819"/>
    <mergeCell ref="MMC819:MND819"/>
    <mergeCell ref="MCK819:MDL819"/>
    <mergeCell ref="MDM819:MEN819"/>
    <mergeCell ref="MEO819:MFP819"/>
    <mergeCell ref="MFQ819:MGR819"/>
    <mergeCell ref="MGS819:MHT819"/>
    <mergeCell ref="LXA819:LYB819"/>
    <mergeCell ref="LYC819:LZD819"/>
    <mergeCell ref="LZE819:MAF819"/>
    <mergeCell ref="MAG819:MBH819"/>
    <mergeCell ref="MBI819:MCJ819"/>
    <mergeCell ref="LRQ819:LSR819"/>
    <mergeCell ref="LSS819:LTT819"/>
    <mergeCell ref="LTU819:LUV819"/>
    <mergeCell ref="LUW819:LVX819"/>
    <mergeCell ref="LVY819:LWZ819"/>
    <mergeCell ref="LMG819:LNH819"/>
    <mergeCell ref="LNI819:LOJ819"/>
    <mergeCell ref="LOK819:LPL819"/>
    <mergeCell ref="LPM819:LQN819"/>
    <mergeCell ref="LQO819:LRP819"/>
    <mergeCell ref="LGW819:LHX819"/>
    <mergeCell ref="LHY819:LIZ819"/>
    <mergeCell ref="LJA819:LKB819"/>
    <mergeCell ref="LKC819:LLD819"/>
    <mergeCell ref="LLE819:LMF819"/>
    <mergeCell ref="LBM819:LCN819"/>
    <mergeCell ref="LCO819:LDP819"/>
    <mergeCell ref="LDQ819:LER819"/>
    <mergeCell ref="LES819:LFT819"/>
    <mergeCell ref="LFU819:LGV819"/>
    <mergeCell ref="KWC819:KXD819"/>
    <mergeCell ref="KXE819:KYF819"/>
    <mergeCell ref="KYG819:KZH819"/>
    <mergeCell ref="KZI819:LAJ819"/>
    <mergeCell ref="LAK819:LBL819"/>
    <mergeCell ref="KQS819:KRT819"/>
    <mergeCell ref="KRU819:KSV819"/>
    <mergeCell ref="KSW819:KTX819"/>
    <mergeCell ref="KTY819:KUZ819"/>
    <mergeCell ref="KVA819:KWB819"/>
    <mergeCell ref="KLI819:KMJ819"/>
    <mergeCell ref="KMK819:KNL819"/>
    <mergeCell ref="KNM819:KON819"/>
    <mergeCell ref="KOO819:KPP819"/>
    <mergeCell ref="KPQ819:KQR819"/>
    <mergeCell ref="KFY819:KGZ819"/>
    <mergeCell ref="KHA819:KIB819"/>
    <mergeCell ref="KIC819:KJD819"/>
    <mergeCell ref="KJE819:KKF819"/>
    <mergeCell ref="KKG819:KLH819"/>
    <mergeCell ref="KAO819:KBP819"/>
    <mergeCell ref="KBQ819:KCR819"/>
    <mergeCell ref="KCS819:KDT819"/>
    <mergeCell ref="KDU819:KEV819"/>
    <mergeCell ref="KEW819:KFX819"/>
    <mergeCell ref="JVE819:JWF819"/>
    <mergeCell ref="JWG819:JXH819"/>
    <mergeCell ref="JXI819:JYJ819"/>
    <mergeCell ref="JYK819:JZL819"/>
    <mergeCell ref="JZM819:KAN819"/>
    <mergeCell ref="JPU819:JQV819"/>
    <mergeCell ref="JQW819:JRX819"/>
    <mergeCell ref="JRY819:JSZ819"/>
    <mergeCell ref="JTA819:JUB819"/>
    <mergeCell ref="JUC819:JVD819"/>
    <mergeCell ref="JKK819:JLL819"/>
    <mergeCell ref="JLM819:JMN819"/>
    <mergeCell ref="JMO819:JNP819"/>
    <mergeCell ref="JNQ819:JOR819"/>
    <mergeCell ref="JOS819:JPT819"/>
    <mergeCell ref="JFA819:JGB819"/>
    <mergeCell ref="JGC819:JHD819"/>
    <mergeCell ref="JHE819:JIF819"/>
    <mergeCell ref="JIG819:JJH819"/>
    <mergeCell ref="JJI819:JKJ819"/>
    <mergeCell ref="IZQ819:JAR819"/>
    <mergeCell ref="JAS819:JBT819"/>
    <mergeCell ref="JBU819:JCV819"/>
    <mergeCell ref="JCW819:JDX819"/>
    <mergeCell ref="JDY819:JEZ819"/>
    <mergeCell ref="IUG819:IVH819"/>
    <mergeCell ref="IVI819:IWJ819"/>
    <mergeCell ref="IWK819:IXL819"/>
    <mergeCell ref="IXM819:IYN819"/>
    <mergeCell ref="IYO819:IZP819"/>
    <mergeCell ref="IOW819:IPX819"/>
    <mergeCell ref="IPY819:IQZ819"/>
    <mergeCell ref="IRA819:ISB819"/>
    <mergeCell ref="ISC819:ITD819"/>
    <mergeCell ref="ITE819:IUF819"/>
    <mergeCell ref="IJM819:IKN819"/>
    <mergeCell ref="IKO819:ILP819"/>
    <mergeCell ref="ILQ819:IMR819"/>
    <mergeCell ref="IMS819:INT819"/>
    <mergeCell ref="INU819:IOV819"/>
    <mergeCell ref="IEC819:IFD819"/>
    <mergeCell ref="IFE819:IGF819"/>
    <mergeCell ref="IGG819:IHH819"/>
    <mergeCell ref="IHI819:IIJ819"/>
    <mergeCell ref="IIK819:IJL819"/>
    <mergeCell ref="HYS819:HZT819"/>
    <mergeCell ref="HZU819:IAV819"/>
    <mergeCell ref="IAW819:IBX819"/>
    <mergeCell ref="IBY819:ICZ819"/>
    <mergeCell ref="IDA819:IEB819"/>
    <mergeCell ref="HTI819:HUJ819"/>
    <mergeCell ref="HUK819:HVL819"/>
    <mergeCell ref="HVM819:HWN819"/>
    <mergeCell ref="HWO819:HXP819"/>
    <mergeCell ref="HXQ819:HYR819"/>
    <mergeCell ref="HNY819:HOZ819"/>
    <mergeCell ref="HPA819:HQB819"/>
    <mergeCell ref="HQC819:HRD819"/>
    <mergeCell ref="HRE819:HSF819"/>
    <mergeCell ref="HSG819:HTH819"/>
    <mergeCell ref="HIO819:HJP819"/>
    <mergeCell ref="HJQ819:HKR819"/>
    <mergeCell ref="HKS819:HLT819"/>
    <mergeCell ref="HLU819:HMV819"/>
    <mergeCell ref="HMW819:HNX819"/>
    <mergeCell ref="HDE819:HEF819"/>
    <mergeCell ref="HEG819:HFH819"/>
    <mergeCell ref="HFI819:HGJ819"/>
    <mergeCell ref="HGK819:HHL819"/>
    <mergeCell ref="HHM819:HIN819"/>
    <mergeCell ref="GXU819:GYV819"/>
    <mergeCell ref="GYW819:GZX819"/>
    <mergeCell ref="GZY819:HAZ819"/>
    <mergeCell ref="HBA819:HCB819"/>
    <mergeCell ref="HCC819:HDD819"/>
    <mergeCell ref="GSK819:GTL819"/>
    <mergeCell ref="GTM819:GUN819"/>
    <mergeCell ref="GUO819:GVP819"/>
    <mergeCell ref="GVQ819:GWR819"/>
    <mergeCell ref="GWS819:GXT819"/>
    <mergeCell ref="GNA819:GOB819"/>
    <mergeCell ref="GOC819:GPD819"/>
    <mergeCell ref="GPE819:GQF819"/>
    <mergeCell ref="GQG819:GRH819"/>
    <mergeCell ref="GRI819:GSJ819"/>
    <mergeCell ref="GHQ819:GIR819"/>
    <mergeCell ref="GIS819:GJT819"/>
    <mergeCell ref="GJU819:GKV819"/>
    <mergeCell ref="GKW819:GLX819"/>
    <mergeCell ref="GLY819:GMZ819"/>
    <mergeCell ref="GCG819:GDH819"/>
    <mergeCell ref="GDI819:GEJ819"/>
    <mergeCell ref="GEK819:GFL819"/>
    <mergeCell ref="GFM819:GGN819"/>
    <mergeCell ref="GGO819:GHP819"/>
    <mergeCell ref="FWW819:FXX819"/>
    <mergeCell ref="FXY819:FYZ819"/>
    <mergeCell ref="FZA819:GAB819"/>
    <mergeCell ref="GAC819:GBD819"/>
    <mergeCell ref="GBE819:GCF819"/>
    <mergeCell ref="FRM819:FSN819"/>
    <mergeCell ref="FSO819:FTP819"/>
    <mergeCell ref="FTQ819:FUR819"/>
    <mergeCell ref="FUS819:FVT819"/>
    <mergeCell ref="FVU819:FWV819"/>
    <mergeCell ref="FMC819:FND819"/>
    <mergeCell ref="FNE819:FOF819"/>
    <mergeCell ref="FOG819:FPH819"/>
    <mergeCell ref="FPI819:FQJ819"/>
    <mergeCell ref="FQK819:FRL819"/>
    <mergeCell ref="FGS819:FHT819"/>
    <mergeCell ref="FHU819:FIV819"/>
    <mergeCell ref="FIW819:FJX819"/>
    <mergeCell ref="FJY819:FKZ819"/>
    <mergeCell ref="FLA819:FMB819"/>
    <mergeCell ref="FBI819:FCJ819"/>
    <mergeCell ref="FCK819:FDL819"/>
    <mergeCell ref="FDM819:FEN819"/>
    <mergeCell ref="FEO819:FFP819"/>
    <mergeCell ref="FFQ819:FGR819"/>
    <mergeCell ref="EVY819:EWZ819"/>
    <mergeCell ref="EXA819:EYB819"/>
    <mergeCell ref="EYC819:EZD819"/>
    <mergeCell ref="EZE819:FAF819"/>
    <mergeCell ref="FAG819:FBH819"/>
    <mergeCell ref="EQO819:ERP819"/>
    <mergeCell ref="ERQ819:ESR819"/>
    <mergeCell ref="ESS819:ETT819"/>
    <mergeCell ref="ETU819:EUV819"/>
    <mergeCell ref="EUW819:EVX819"/>
    <mergeCell ref="ELE819:EMF819"/>
    <mergeCell ref="EMG819:ENH819"/>
    <mergeCell ref="ENI819:EOJ819"/>
    <mergeCell ref="EOK819:EPL819"/>
    <mergeCell ref="EPM819:EQN819"/>
    <mergeCell ref="EFU819:EGV819"/>
    <mergeCell ref="EGW819:EHX819"/>
    <mergeCell ref="EHY819:EIZ819"/>
    <mergeCell ref="EJA819:EKB819"/>
    <mergeCell ref="EKC819:ELD819"/>
    <mergeCell ref="EAK819:EBL819"/>
    <mergeCell ref="EBM819:ECN819"/>
    <mergeCell ref="ECO819:EDP819"/>
    <mergeCell ref="EDQ819:EER819"/>
    <mergeCell ref="EES819:EFT819"/>
    <mergeCell ref="DVA819:DWB819"/>
    <mergeCell ref="DWC819:DXD819"/>
    <mergeCell ref="DXE819:DYF819"/>
    <mergeCell ref="DYG819:DZH819"/>
    <mergeCell ref="DZI819:EAJ819"/>
    <mergeCell ref="DPQ819:DQR819"/>
    <mergeCell ref="DQS819:DRT819"/>
    <mergeCell ref="DRU819:DSV819"/>
    <mergeCell ref="DSW819:DTX819"/>
    <mergeCell ref="DTY819:DUZ819"/>
    <mergeCell ref="DKG819:DLH819"/>
    <mergeCell ref="DLI819:DMJ819"/>
    <mergeCell ref="DMK819:DNL819"/>
    <mergeCell ref="DNM819:DON819"/>
    <mergeCell ref="DOO819:DPP819"/>
    <mergeCell ref="DEW819:DFX819"/>
    <mergeCell ref="DFY819:DGZ819"/>
    <mergeCell ref="DHA819:DIB819"/>
    <mergeCell ref="DIC819:DJD819"/>
    <mergeCell ref="DJE819:DKF819"/>
    <mergeCell ref="CZM819:DAN819"/>
    <mergeCell ref="DAO819:DBP819"/>
    <mergeCell ref="DBQ819:DCR819"/>
    <mergeCell ref="DCS819:DDT819"/>
    <mergeCell ref="DDU819:DEV819"/>
    <mergeCell ref="CUC819:CVD819"/>
    <mergeCell ref="CVE819:CWF819"/>
    <mergeCell ref="CWG819:CXH819"/>
    <mergeCell ref="CXI819:CYJ819"/>
    <mergeCell ref="CYK819:CZL819"/>
    <mergeCell ref="COS819:CPT819"/>
    <mergeCell ref="CPU819:CQV819"/>
    <mergeCell ref="CQW819:CRX819"/>
    <mergeCell ref="CRY819:CSZ819"/>
    <mergeCell ref="CTA819:CUB819"/>
    <mergeCell ref="CJI819:CKJ819"/>
    <mergeCell ref="CKK819:CLL819"/>
    <mergeCell ref="CLM819:CMN819"/>
    <mergeCell ref="CMO819:CNP819"/>
    <mergeCell ref="CNQ819:COR819"/>
    <mergeCell ref="CDY819:CEZ819"/>
    <mergeCell ref="CFA819:CGB819"/>
    <mergeCell ref="CGC819:CHD819"/>
    <mergeCell ref="CHE819:CIF819"/>
    <mergeCell ref="CIG819:CJH819"/>
    <mergeCell ref="BYO819:BZP819"/>
    <mergeCell ref="BZQ819:CAR819"/>
    <mergeCell ref="CAS819:CBT819"/>
    <mergeCell ref="CBU819:CCV819"/>
    <mergeCell ref="CCW819:CDX819"/>
    <mergeCell ref="BTE819:BUF819"/>
    <mergeCell ref="BUG819:BVH819"/>
    <mergeCell ref="BVI819:BWJ819"/>
    <mergeCell ref="BWK819:BXL819"/>
    <mergeCell ref="BXM819:BYN819"/>
    <mergeCell ref="BNU819:BOV819"/>
    <mergeCell ref="BOW819:BPX819"/>
    <mergeCell ref="BPY819:BQZ819"/>
    <mergeCell ref="BRA819:BSB819"/>
    <mergeCell ref="BSC819:BTD819"/>
    <mergeCell ref="BIK819:BJL819"/>
    <mergeCell ref="BJM819:BKN819"/>
    <mergeCell ref="BKO819:BLP819"/>
    <mergeCell ref="BLQ819:BMR819"/>
    <mergeCell ref="BMS819:BNT819"/>
    <mergeCell ref="BDA819:BEB819"/>
    <mergeCell ref="BEC819:BFD819"/>
    <mergeCell ref="BFE819:BGF819"/>
    <mergeCell ref="BGG819:BHH819"/>
    <mergeCell ref="BHI819:BIJ819"/>
    <mergeCell ref="AXQ819:AYR819"/>
    <mergeCell ref="AYS819:AZT819"/>
    <mergeCell ref="AZU819:BAV819"/>
    <mergeCell ref="BAW819:BBX819"/>
    <mergeCell ref="BBY819:BCZ819"/>
    <mergeCell ref="ASG819:ATH819"/>
    <mergeCell ref="ATI819:AUJ819"/>
    <mergeCell ref="AUK819:AVL819"/>
    <mergeCell ref="AVM819:AWN819"/>
    <mergeCell ref="AWO819:AXP819"/>
    <mergeCell ref="AMW819:ANX819"/>
    <mergeCell ref="ANY819:AOZ819"/>
    <mergeCell ref="APA819:AQB819"/>
    <mergeCell ref="AQC819:ARD819"/>
    <mergeCell ref="ARE819:ASF819"/>
    <mergeCell ref="AHM819:AIN819"/>
    <mergeCell ref="AIO819:AJP819"/>
    <mergeCell ref="AJQ819:AKR819"/>
    <mergeCell ref="AKS819:ALT819"/>
    <mergeCell ref="ALU819:AMV819"/>
    <mergeCell ref="ACC819:ADD819"/>
    <mergeCell ref="ADE819:AEF819"/>
    <mergeCell ref="AEG819:AFH819"/>
    <mergeCell ref="AFI819:AGJ819"/>
    <mergeCell ref="AGK819:AHL819"/>
    <mergeCell ref="WS819:XT819"/>
    <mergeCell ref="XU819:YV819"/>
    <mergeCell ref="YW819:ZX819"/>
    <mergeCell ref="ZY819:AAZ819"/>
    <mergeCell ref="ABA819:ACB819"/>
    <mergeCell ref="RI819:SJ819"/>
    <mergeCell ref="SK819:TL819"/>
    <mergeCell ref="TM819:UN819"/>
    <mergeCell ref="UO819:VP819"/>
    <mergeCell ref="VQ819:WR819"/>
    <mergeCell ref="LY819:MZ819"/>
    <mergeCell ref="NA819:OB819"/>
    <mergeCell ref="OC819:PD819"/>
    <mergeCell ref="PE819:QF819"/>
    <mergeCell ref="QG819:RH819"/>
    <mergeCell ref="GO819:HP819"/>
    <mergeCell ref="HQ819:IR819"/>
    <mergeCell ref="IS819:JT819"/>
    <mergeCell ref="JU819:KV819"/>
    <mergeCell ref="KW819:LX819"/>
    <mergeCell ref="BE819:CF819"/>
    <mergeCell ref="CG819:DH819"/>
    <mergeCell ref="DI819:EJ819"/>
    <mergeCell ref="EK819:FL819"/>
    <mergeCell ref="FM819:GN819"/>
    <mergeCell ref="A1:AG1"/>
    <mergeCell ref="F1754:AG1754"/>
    <mergeCell ref="A1751:F1751"/>
    <mergeCell ref="F825:AG825"/>
    <mergeCell ref="A819:AB819"/>
    <mergeCell ref="AC819:BD819"/>
    <mergeCell ref="A835:AH835"/>
    <mergeCell ref="AI835:BP835"/>
    <mergeCell ref="A1749:AG1749"/>
    <mergeCell ref="A1743:AG1743"/>
    <mergeCell ref="A1735:AG1735"/>
    <mergeCell ref="A1730:AG1730"/>
    <mergeCell ref="A1724:AG1724"/>
    <mergeCell ref="A1719:AG1719"/>
    <mergeCell ref="A1609:AG1609"/>
    <mergeCell ref="A1599:AG1599"/>
    <mergeCell ref="A1577:AG1577"/>
  </mergeCells>
  <pageMargins left="0.7" right="0.7" top="0.75" bottom="0.75" header="0.3" footer="0.3"/>
  <pageSetup paperSize="8" scale="58" orientation="landscape" r:id="rId1"/>
  <rowBreaks count="1" manualBreakCount="1">
    <brk id="69" max="32" man="1"/>
  </rowBreaks>
  <colBreaks count="2" manualBreakCount="2">
    <brk id="13" max="1781" man="1"/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tabSelected="1" view="pageBreakPreview" topLeftCell="A10" zoomScale="60" zoomScaleNormal="80" workbookViewId="0">
      <selection activeCell="Z3" sqref="Z3"/>
    </sheetView>
  </sheetViews>
  <sheetFormatPr defaultColWidth="9.140625" defaultRowHeight="15" x14ac:dyDescent="0.25"/>
  <cols>
    <col min="1" max="2" width="20.85546875" style="1" customWidth="1"/>
    <col min="3" max="3" width="17.42578125" style="1" customWidth="1"/>
    <col min="4" max="4" width="15.42578125" style="1" customWidth="1"/>
    <col min="5" max="14" width="9.5703125" style="1" bestFit="1" customWidth="1"/>
    <col min="15" max="15" width="12" style="1" bestFit="1" customWidth="1"/>
    <col min="16" max="24" width="9.5703125" style="1" bestFit="1" customWidth="1"/>
    <col min="25" max="16384" width="9.140625" style="1"/>
  </cols>
  <sheetData>
    <row r="1" spans="1:2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92.75" customHeight="1" x14ac:dyDescent="0.25">
      <c r="A2" s="33" t="str">
        <f>'MASHONALAND PROVINCE'!G1756</f>
        <v>Busha Joseph Makamba
FreeZim Congress</v>
      </c>
      <c r="B2" s="33" t="str">
        <f>'MASHONALAND PROVINCE'!H1756</f>
        <v>Chamisa Nelson
Movement for Democratic Change Alliance</v>
      </c>
      <c r="C2" s="33" t="str">
        <f>'MASHONALAND PROVINCE'!I1756</f>
        <v>Chikanga Everisto Washington
Rebuild Zimbabwe</v>
      </c>
      <c r="D2" s="33" t="str">
        <f>'MASHONALAND PROVINCE'!J1756</f>
        <v>Dzapasi Melbah
#1980 Freedom Movement Zimbabwe</v>
      </c>
      <c r="E2" s="33" t="str">
        <f>'MASHONALAND PROVINCE'!K1756</f>
        <v>Gava Mapfumo Peter
United Democratic Front</v>
      </c>
      <c r="F2" s="33" t="str">
        <f>'MASHONALAND PROVINCE'!L1756</f>
        <v>Hlabangana Kwanele
Republican Party of Zimbabwe</v>
      </c>
      <c r="G2" s="33" t="str">
        <f>'MASHONALAND PROVINCE'!M1756</f>
        <v>Kasiyamhuru Blessing
Zimbabwe Partnership for Prosperity</v>
      </c>
      <c r="H2" s="33" t="str">
        <f>'MASHONALAND PROVINCE'!N1756</f>
        <v>Khupe Thokozani
Movement for Democratic Change</v>
      </c>
      <c r="I2" s="33" t="str">
        <f>'MASHONALAND PROVINCE'!O1756</f>
        <v>Madhuku Lovemore
National Constitutional Assembly</v>
      </c>
      <c r="J2" s="33" t="str">
        <f>'MASHONALAND PROVINCE'!P1756</f>
        <v>Mangoma Elton Steers
Coalition of Democrats</v>
      </c>
      <c r="K2" s="33" t="str">
        <f>'MASHONALAND PROVINCE'!Q1756</f>
        <v>Manyika Noah Ngoni
Build Zimbabwe Alliance</v>
      </c>
      <c r="L2" s="33" t="str">
        <f>'MASHONALAND PROVINCE'!R1756</f>
        <v>Mapfumo-Chiguvare Tonderai Johannes Timothy
People's Progressive Party Zimbabwe</v>
      </c>
      <c r="M2" s="33" t="str">
        <f>'MASHONALAND PROVINCE'!S1756</f>
        <v>Mariyacha Violet
United Democracy Movement</v>
      </c>
      <c r="N2" s="33" t="str">
        <f>'MASHONALAND PROVINCE'!T1756</f>
        <v>Mhambi-Hove Divine
national Alliance of Patriotic and Democratic Republicans</v>
      </c>
      <c r="O2" s="33" t="str">
        <f>'MASHONALAND PROVINCE'!U1756</f>
        <v>Mnangagwa Emmerson Dambudzo
Zimbabwe African National Union Patriotic Front</v>
      </c>
      <c r="P2" s="33" t="str">
        <f>'MASHONALAND PROVINCE'!V1756</f>
        <v>Moyo Nkosana Donald
Alliance for the People's Agenda</v>
      </c>
      <c r="Q2" s="33" t="str">
        <f>'MASHONALAND PROVINCE'!W1756</f>
        <v>Mteki Bryn Taurai
Independent</v>
      </c>
      <c r="R2" s="33" t="str">
        <f>'MASHONALAND PROVINCE'!X1756</f>
        <v>Mugadza Willard Tawonezvi
Bethel Christian Party</v>
      </c>
      <c r="S2" s="33" t="str">
        <f>'MASHONALAND PROVINCE'!Y1756</f>
        <v>Mujuru Joice Teurai Ropa
People's Rainbow Coalition</v>
      </c>
      <c r="T2" s="33" t="str">
        <f>'MASHONALAND PROVINCE'!Z1756</f>
        <v>Munyanduri Tendai Peter
New Patriotic Front</v>
      </c>
      <c r="U2" s="33" t="str">
        <f>'MASHONALAND PROVINCE'!AA1756</f>
        <v>Mutinhiri Ambrose
National Patriotic Front</v>
      </c>
      <c r="V2" s="33" t="str">
        <f>'MASHONALAND PROVINCE'!AB1756</f>
        <v>Shumba Kuzozvirava Daniel
United Democratic Alliance</v>
      </c>
      <c r="W2" s="33" t="str">
        <f>'MASHONALAND PROVINCE'!AC1756</f>
        <v>Wilson Harry Peter
Democratic Opposition Party</v>
      </c>
      <c r="X2" s="34" t="s">
        <v>6</v>
      </c>
    </row>
    <row r="3" spans="1:24" ht="21" x14ac:dyDescent="0.35">
      <c r="A3" s="32">
        <f>'MASHONALAND PROVINCE'!G1780</f>
        <v>1681</v>
      </c>
      <c r="B3" s="32">
        <f>'MASHONALAND PROVINCE'!H1780</f>
        <v>189024</v>
      </c>
      <c r="C3" s="32">
        <f>'MASHONALAND PROVINCE'!I1780</f>
        <v>949</v>
      </c>
      <c r="D3" s="32">
        <f>'MASHONALAND PROVINCE'!J1780</f>
        <v>194</v>
      </c>
      <c r="E3" s="32">
        <f>'MASHONALAND PROVINCE'!K1780</f>
        <v>204</v>
      </c>
      <c r="F3" s="32">
        <f>'MASHONALAND PROVINCE'!L1780</f>
        <v>734</v>
      </c>
      <c r="G3" s="32">
        <f>'MASHONALAND PROVINCE'!M1780</f>
        <v>590</v>
      </c>
      <c r="H3" s="32">
        <f>'MASHONALAND PROVINCE'!N1780</f>
        <v>2296</v>
      </c>
      <c r="I3" s="32">
        <f>'MASHONALAND PROVINCE'!O1780</f>
        <v>218</v>
      </c>
      <c r="J3" s="32">
        <f>'MASHONALAND PROVINCE'!P1780</f>
        <v>204</v>
      </c>
      <c r="K3" s="32">
        <f>'MASHONALAND PROVINCE'!Q1780</f>
        <v>186</v>
      </c>
      <c r="L3" s="32">
        <f>'MASHONALAND PROVINCE'!R1780</f>
        <v>112</v>
      </c>
      <c r="M3" s="32">
        <f>'MASHONALAND PROVINCE'!S1780</f>
        <v>105</v>
      </c>
      <c r="N3" s="32">
        <f>'MASHONALAND PROVINCE'!T1780</f>
        <v>302</v>
      </c>
      <c r="O3" s="32">
        <f>'MASHONALAND PROVINCE'!U1780</f>
        <v>334617</v>
      </c>
      <c r="P3" s="32">
        <f>'MASHONALAND PROVINCE'!V1780</f>
        <v>1166</v>
      </c>
      <c r="Q3" s="32">
        <f>'MASHONALAND PROVINCE'!W1780</f>
        <v>177</v>
      </c>
      <c r="R3" s="32">
        <f>'MASHONALAND PROVINCE'!X1780</f>
        <v>451</v>
      </c>
      <c r="S3" s="32">
        <f>'MASHONALAND PROVINCE'!Y1780</f>
        <v>972</v>
      </c>
      <c r="T3" s="32">
        <f>'MASHONALAND PROVINCE'!Z1780</f>
        <v>330</v>
      </c>
      <c r="U3" s="32">
        <f>'MASHONALAND PROVINCE'!AA1780</f>
        <v>308</v>
      </c>
      <c r="V3" s="32">
        <f>'MASHONALAND PROVINCE'!AB1780</f>
        <v>274</v>
      </c>
      <c r="W3" s="32">
        <f>'MASHONALAND PROVINCE'!AC1780</f>
        <v>366</v>
      </c>
      <c r="X3" s="32">
        <f>'MASHONALAND PROVINCE'!AD1780</f>
        <v>6794</v>
      </c>
    </row>
  </sheetData>
  <sheetProtection algorithmName="SHA-512" hashValue="h/Spw7UJFVM736UU1dnC9xnI6HsR1d28xf8pgIDhyignNn3YhBNhT/7wb8BfTnV2gDIBVOsGIwA90XYUaVwHgw==" saltValue="YiPbSJp282+v17Q29OwpxQ==" spinCount="100000" sheet="1" objects="1" scenarios="1" sort="0" autoFilter="0"/>
  <pageMargins left="0.7" right="0.7" top="0.75" bottom="0.75" header="0.3" footer="0.3"/>
  <pageSetup paperSize="8" scale="69" orientation="landscape" r:id="rId1"/>
  <rowBreaks count="1" manualBreakCount="1">
    <brk id="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MASHONALAND PROVINCE</vt:lpstr>
      <vt:lpstr>Graph</vt:lpstr>
      <vt:lpstr>'MASHONALAND PROVINCE'!Print_Area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</dc:creator>
  <cp:lastModifiedBy>DELL OPTIPLEX</cp:lastModifiedBy>
  <cp:lastPrinted>2013-07-23T10:07:12Z</cp:lastPrinted>
  <dcterms:created xsi:type="dcterms:W3CDTF">2013-07-16T16:19:11Z</dcterms:created>
  <dcterms:modified xsi:type="dcterms:W3CDTF">2018-08-05T12:37:40Z</dcterms:modified>
</cp:coreProperties>
</file>